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hisWorkbook"/>
  <mc:AlternateContent xmlns:mc="http://schemas.openxmlformats.org/markup-compatibility/2006">
    <mc:Choice Requires="x15">
      <x15ac:absPath xmlns:x15ac="http://schemas.microsoft.com/office/spreadsheetml/2010/11/ac" url="/Users/Schusterick/Desktop/Order Forms/"/>
    </mc:Choice>
  </mc:AlternateContent>
  <xr:revisionPtr revIDLastSave="0" documentId="8_{1B4BAA37-5FCB-FC4B-92A3-F77FE155AA0B}" xr6:coauthVersionLast="47" xr6:coauthVersionMax="47" xr10:uidLastSave="{00000000-0000-0000-0000-000000000000}"/>
  <bookViews>
    <workbookView xWindow="-5440" yWindow="-21100" windowWidth="30620" windowHeight="20700" xr2:uid="{867F328D-5DA4-2649-9D59-5E621DEAC6A5}"/>
  </bookViews>
  <sheets>
    <sheet name="Order Form"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Ifo3BWwn1zo1TsgP/1zvJltzXJA=="/>
    </ext>
  </extLst>
</workbook>
</file>

<file path=xl/calcChain.xml><?xml version="1.0" encoding="utf-8"?>
<calcChain xmlns="http://schemas.openxmlformats.org/spreadsheetml/2006/main">
  <c r="V354" i="8" l="1"/>
  <c r="V345" i="8"/>
  <c r="V325" i="8"/>
  <c r="V313" i="8"/>
  <c r="AS304" i="8"/>
  <c r="V304" i="8"/>
  <c r="AS298" i="8"/>
  <c r="V295" i="8"/>
  <c r="AS290" i="8"/>
  <c r="AS281" i="8"/>
  <c r="V284" i="8"/>
  <c r="AS275" i="8"/>
  <c r="AS260" i="8"/>
  <c r="V272" i="8"/>
  <c r="AX21" i="8" s="1"/>
  <c r="AS259" i="8"/>
  <c r="AS258" i="8"/>
  <c r="AS257" i="8"/>
  <c r="AS256" i="8"/>
  <c r="AS254" i="8"/>
  <c r="AS253" i="8"/>
  <c r="AS252" i="8"/>
  <c r="AS251" i="8"/>
  <c r="AS250" i="8"/>
  <c r="AS249" i="8"/>
  <c r="AS248" i="8"/>
  <c r="AS247" i="8"/>
  <c r="AS246" i="8"/>
  <c r="AS245" i="8"/>
  <c r="AS244" i="8"/>
  <c r="AS243" i="8"/>
  <c r="AS242" i="8"/>
  <c r="AS241" i="8"/>
  <c r="AS240" i="8"/>
  <c r="AS238" i="8"/>
  <c r="AS237" i="8"/>
  <c r="AS236" i="8"/>
  <c r="AS235" i="8"/>
  <c r="AS234" i="8"/>
  <c r="AS232" i="8"/>
  <c r="AS230" i="8"/>
  <c r="AS229" i="8"/>
  <c r="AS227" i="8"/>
  <c r="AS226" i="8"/>
  <c r="AS225" i="8"/>
  <c r="AS222" i="8"/>
  <c r="AS221" i="8"/>
  <c r="AS220" i="8"/>
  <c r="AS218" i="8"/>
  <c r="AS216" i="8"/>
  <c r="AS215" i="8"/>
  <c r="AS214" i="8"/>
  <c r="V229" i="8"/>
  <c r="AS213" i="8"/>
  <c r="AS212" i="8"/>
  <c r="AS211" i="8"/>
  <c r="AS204" i="8"/>
  <c r="AS203" i="8"/>
  <c r="AS202" i="8"/>
  <c r="AY17" i="8"/>
  <c r="AS198" i="8"/>
  <c r="AS197" i="8"/>
  <c r="AS196" i="8"/>
  <c r="AS195" i="8"/>
  <c r="AS194" i="8"/>
  <c r="AS193" i="8"/>
  <c r="AS192" i="8"/>
  <c r="AS191" i="8"/>
  <c r="AS190" i="8"/>
  <c r="AS189" i="8"/>
  <c r="AS188" i="8"/>
  <c r="AS187" i="8"/>
  <c r="AS186" i="8"/>
  <c r="AS185" i="8"/>
  <c r="AS184" i="8"/>
  <c r="AS183" i="8"/>
  <c r="AS182" i="8"/>
  <c r="AS181" i="8"/>
  <c r="AS180" i="8"/>
  <c r="AS179" i="8"/>
  <c r="AS178" i="8"/>
  <c r="V178" i="8"/>
  <c r="AS177" i="8"/>
  <c r="V177" i="8"/>
  <c r="AS176" i="8"/>
  <c r="V176" i="8"/>
  <c r="AS175" i="8"/>
  <c r="V175" i="8"/>
  <c r="AS174" i="8"/>
  <c r="V174" i="8"/>
  <c r="AS173" i="8"/>
  <c r="V173" i="8"/>
  <c r="AS172" i="8"/>
  <c r="V172" i="8"/>
  <c r="AS171" i="8"/>
  <c r="V171" i="8"/>
  <c r="AS170" i="8"/>
  <c r="V170" i="8"/>
  <c r="AS169" i="8"/>
  <c r="V169" i="8"/>
  <c r="AS168" i="8"/>
  <c r="V168" i="8"/>
  <c r="AS167" i="8"/>
  <c r="V167" i="8"/>
  <c r="AS166" i="8"/>
  <c r="V166" i="8"/>
  <c r="AS165" i="8"/>
  <c r="AS164" i="8"/>
  <c r="V164" i="8"/>
  <c r="AS163" i="8"/>
  <c r="V163" i="8"/>
  <c r="V162" i="8"/>
  <c r="AS161" i="8"/>
  <c r="V161" i="8"/>
  <c r="AS160" i="8"/>
  <c r="V160" i="8"/>
  <c r="AS159" i="8"/>
  <c r="V159" i="8"/>
  <c r="AS158" i="8"/>
  <c r="V158" i="8"/>
  <c r="V157" i="8"/>
  <c r="V156" i="8"/>
  <c r="AS155" i="8"/>
  <c r="V155" i="8"/>
  <c r="AS154" i="8"/>
  <c r="V154" i="8"/>
  <c r="AS153" i="8"/>
  <c r="AS152" i="8"/>
  <c r="V152" i="8"/>
  <c r="AS151" i="8"/>
  <c r="V151" i="8"/>
  <c r="AS150" i="8"/>
  <c r="V150" i="8"/>
  <c r="AS149" i="8"/>
  <c r="AS148" i="8"/>
  <c r="AS147" i="8"/>
  <c r="AS146" i="8"/>
  <c r="AS145" i="8"/>
  <c r="AS144" i="8"/>
  <c r="V144" i="8"/>
  <c r="V143" i="8"/>
  <c r="V142" i="8"/>
  <c r="AS141" i="8"/>
  <c r="V141" i="8"/>
  <c r="AS140" i="8"/>
  <c r="V140" i="8"/>
  <c r="AS139" i="8"/>
  <c r="V139" i="8"/>
  <c r="AS138" i="8"/>
  <c r="V138" i="8"/>
  <c r="AS137" i="8"/>
  <c r="V137" i="8"/>
  <c r="V136" i="8"/>
  <c r="AS135" i="8"/>
  <c r="V135" i="8"/>
  <c r="AS134" i="8"/>
  <c r="V134" i="8"/>
  <c r="V133" i="8"/>
  <c r="AS129" i="8"/>
  <c r="V127" i="8"/>
  <c r="V126" i="8"/>
  <c r="V125" i="8"/>
  <c r="V124" i="8"/>
  <c r="V123" i="8"/>
  <c r="V122" i="8"/>
  <c r="V121" i="8"/>
  <c r="AS115" i="8"/>
  <c r="V115" i="8"/>
  <c r="AS114" i="8"/>
  <c r="AS113" i="8"/>
  <c r="AS112" i="8"/>
  <c r="AS111" i="8"/>
  <c r="AS110" i="8"/>
  <c r="AS109" i="8"/>
  <c r="AS108" i="8"/>
  <c r="AS107" i="8"/>
  <c r="AS106" i="8"/>
  <c r="AS105" i="8"/>
  <c r="AS103" i="8"/>
  <c r="AS102" i="8"/>
  <c r="AS101" i="8"/>
  <c r="AS100" i="8"/>
  <c r="V100" i="8"/>
  <c r="V99" i="8"/>
  <c r="V98" i="8"/>
  <c r="V97" i="8"/>
  <c r="V96" i="8"/>
  <c r="V95" i="8"/>
  <c r="AS93" i="8"/>
  <c r="V93" i="8"/>
  <c r="V92" i="8"/>
  <c r="V91" i="8"/>
  <c r="V90" i="8"/>
  <c r="V89" i="8"/>
  <c r="V88" i="8"/>
  <c r="V87" i="8"/>
  <c r="V86" i="8"/>
  <c r="V85" i="8"/>
  <c r="V84" i="8"/>
  <c r="V83" i="8"/>
  <c r="V82" i="8"/>
  <c r="V81" i="8"/>
  <c r="AS64" i="8"/>
  <c r="V47" i="8"/>
  <c r="V46" i="8"/>
  <c r="V45" i="8"/>
  <c r="V44" i="8"/>
  <c r="V43" i="8"/>
  <c r="V42" i="8"/>
  <c r="V41" i="8"/>
  <c r="V40" i="8"/>
  <c r="V38" i="8"/>
  <c r="AX20" i="8" l="1"/>
  <c r="AY20" i="8" s="1"/>
  <c r="AY21" i="8"/>
  <c r="AY24" i="8"/>
  <c r="AX22" i="8"/>
  <c r="V145" i="8"/>
  <c r="AS231" i="8"/>
  <c r="V94" i="8"/>
  <c r="AS104" i="8"/>
  <c r="AS116" i="8" s="1"/>
  <c r="V165" i="8"/>
  <c r="AS80" i="8"/>
  <c r="AX19" i="8"/>
  <c r="AS48" i="8"/>
  <c r="AY23" i="8"/>
  <c r="AX23" i="8"/>
  <c r="AY22" i="8"/>
  <c r="AX16" i="8"/>
  <c r="AX24" i="8"/>
  <c r="V64" i="8"/>
  <c r="AY16" i="8"/>
  <c r="V80" i="8"/>
  <c r="AS162" i="8"/>
  <c r="V210" i="8"/>
  <c r="AX17" i="8" s="1"/>
  <c r="V39" i="8"/>
  <c r="V48" i="8" s="1"/>
  <c r="AY25" i="8"/>
  <c r="AY19" i="8"/>
  <c r="V120" i="8"/>
  <c r="V128" i="8" s="1"/>
  <c r="AS136" i="8"/>
  <c r="V153" i="8"/>
  <c r="AS219" i="8"/>
  <c r="AS233" i="8"/>
  <c r="AX25" i="8"/>
  <c r="AS261" i="8" l="1"/>
  <c r="AS205" i="8"/>
  <c r="V179" i="8"/>
  <c r="AY18" i="8"/>
  <c r="AX18" i="8"/>
  <c r="R3" i="8" s="1"/>
  <c r="AY26" i="8"/>
  <c r="AY27" i="8" s="1"/>
  <c r="Y3" i="8" s="1"/>
  <c r="V101" i="8"/>
  <c r="B3" i="8" l="1"/>
  <c r="G3" i="8" s="1"/>
</calcChain>
</file>

<file path=xl/sharedStrings.xml><?xml version="1.0" encoding="utf-8"?>
<sst xmlns="http://schemas.openxmlformats.org/spreadsheetml/2006/main" count="962" uniqueCount="375">
  <si>
    <t>TOTAL DISCS</t>
  </si>
  <si>
    <t>SUB-TOTAL</t>
  </si>
  <si>
    <t>In Stock</t>
  </si>
  <si>
    <t>Newly Released</t>
  </si>
  <si>
    <t>Email:</t>
  </si>
  <si>
    <t>dealers@prodigydisc.com</t>
  </si>
  <si>
    <t>Out of Stock</t>
  </si>
  <si>
    <t>Best Seller</t>
  </si>
  <si>
    <t>Phone:</t>
  </si>
  <si>
    <t>(706) 671-1210</t>
  </si>
  <si>
    <t>Option Not Available</t>
  </si>
  <si>
    <t>Recently Restocked</t>
  </si>
  <si>
    <t>Disc availability as shown on this order form is updated weekly.															
Please ensure you are using the latest version of this form, please see "Last Updated" date to right.  If an item is out of stock when packing your order, it will be deleted.  We do not keep a log of back-ordered items.</t>
  </si>
  <si>
    <r>
      <t xml:space="preserve">Call </t>
    </r>
    <r>
      <rPr>
        <b/>
        <sz val="12"/>
        <color theme="1"/>
        <rFont val="Helvetica"/>
        <family val="2"/>
      </rPr>
      <t>(706) 671-1210</t>
    </r>
    <r>
      <rPr>
        <sz val="12"/>
        <color theme="1"/>
        <rFont val="Helvetica"/>
        <family val="2"/>
      </rPr>
      <t xml:space="preserve"> for questions or assistance.</t>
    </r>
  </si>
  <si>
    <t>Customer Information</t>
  </si>
  <si>
    <t>Billing Address</t>
  </si>
  <si>
    <t>ORDER FORM LEGEND</t>
  </si>
  <si>
    <t>Order Date</t>
  </si>
  <si>
    <t>Name</t>
  </si>
  <si>
    <t>Company</t>
  </si>
  <si>
    <t>Adress Line 1</t>
  </si>
  <si>
    <t>Contact</t>
  </si>
  <si>
    <t>Address Line 2</t>
  </si>
  <si>
    <t>Phone</t>
  </si>
  <si>
    <t>City</t>
  </si>
  <si>
    <t>Zip / Postcode</t>
  </si>
  <si>
    <t>Email</t>
  </si>
  <si>
    <t>Dealer Discount Level</t>
  </si>
  <si>
    <t>Billing Email</t>
  </si>
  <si>
    <t>Credit Card (Visa, MC, Discover, AMEX)</t>
  </si>
  <si>
    <t>Shipping Address (if different from billing)</t>
  </si>
  <si>
    <t>Number</t>
  </si>
  <si>
    <t>Cardholder Name</t>
  </si>
  <si>
    <t>ORDER SUMMARY</t>
  </si>
  <si>
    <t>Expiration</t>
  </si>
  <si>
    <t>Card Security Code</t>
  </si>
  <si>
    <t>Product Type</t>
  </si>
  <si>
    <t>Quantity</t>
  </si>
  <si>
    <t>Est. Cost</t>
  </si>
  <si>
    <t>Discs - Stock Production</t>
  </si>
  <si>
    <t>Discs - Seconds</t>
  </si>
  <si>
    <t>Discs - Mini Markers &amp; Mini Discs</t>
  </si>
  <si>
    <t>Apparel - Hats &amp; Beanies</t>
  </si>
  <si>
    <t>Apparel - Shirts &amp; Jackets</t>
  </si>
  <si>
    <t>Model</t>
  </si>
  <si>
    <t>Plastic Type</t>
  </si>
  <si>
    <t>Weight</t>
  </si>
  <si>
    <t>QTY</t>
  </si>
  <si>
    <t>Accessories</t>
  </si>
  <si>
    <t>D Model S - Stable Distance Driver</t>
  </si>
  <si>
    <t>170-175 g</t>
  </si>
  <si>
    <t>Duraflex</t>
  </si>
  <si>
    <t>F Model S - Stable Fairway Driver</t>
  </si>
  <si>
    <t>170-176 g</t>
  </si>
  <si>
    <t>175-180 g</t>
  </si>
  <si>
    <t>Sub-total</t>
  </si>
  <si>
    <t>Total</t>
  </si>
  <si>
    <t>This summary shows the estimated cost of your order and is provided for your convenience only.  It is NOT an invoice.  You will receive a formal invoice showing the amount owing, including shipping (if applicable) and any adjustments to your order.</t>
  </si>
  <si>
    <t>Details</t>
  </si>
  <si>
    <t>Additional Order Notes</t>
  </si>
  <si>
    <t>STOCK PRODUCTION DISCS</t>
  </si>
  <si>
    <t>140-49</t>
  </si>
  <si>
    <t>150-59</t>
  </si>
  <si>
    <t>160-64</t>
  </si>
  <si>
    <t>165-69</t>
  </si>
  <si>
    <t>170-74</t>
  </si>
  <si>
    <t>170-76</t>
  </si>
  <si>
    <t>177-80</t>
  </si>
  <si>
    <t>Seconds</t>
  </si>
  <si>
    <t>F7</t>
  </si>
  <si>
    <t>PA-1</t>
  </si>
  <si>
    <t>M1</t>
  </si>
  <si>
    <t>PA-2</t>
  </si>
  <si>
    <t>M2</t>
  </si>
  <si>
    <t>PA-3</t>
  </si>
  <si>
    <t>M3</t>
  </si>
  <si>
    <t>PA-4</t>
  </si>
  <si>
    <t>M4</t>
  </si>
  <si>
    <t>A2</t>
  </si>
  <si>
    <t>A3</t>
  </si>
  <si>
    <t>A4</t>
  </si>
  <si>
    <t>X2</t>
  </si>
  <si>
    <t>X3</t>
  </si>
  <si>
    <t>X4</t>
  </si>
  <si>
    <t>X5</t>
  </si>
  <si>
    <t>D1</t>
  </si>
  <si>
    <t>D1 AIR</t>
  </si>
  <si>
    <t>D2</t>
  </si>
  <si>
    <t>D2 AIR</t>
  </si>
  <si>
    <t>F1</t>
  </si>
  <si>
    <t>F3</t>
  </si>
  <si>
    <t>D3</t>
  </si>
  <si>
    <t>F5</t>
  </si>
  <si>
    <t>D3 AIR</t>
  </si>
  <si>
    <t>D4</t>
  </si>
  <si>
    <t>A1</t>
  </si>
  <si>
    <t>H1 V2</t>
  </si>
  <si>
    <t>H3 V2</t>
  </si>
  <si>
    <t>H4 V2</t>
  </si>
  <si>
    <t>H5</t>
  </si>
  <si>
    <t>F2</t>
  </si>
  <si>
    <t>MX-3</t>
  </si>
  <si>
    <t>MINI MARKERS &amp; MINI DISCS</t>
  </si>
  <si>
    <t>M4 Mini</t>
  </si>
  <si>
    <t>BAGS</t>
  </si>
  <si>
    <t>Color</t>
  </si>
  <si>
    <t>Black</t>
  </si>
  <si>
    <t>Red</t>
  </si>
  <si>
    <t>Rainfly for BP-1 V2 &amp; BP-2 - $10.00 | MSRP: $20.00 | MAP: $17.00</t>
  </si>
  <si>
    <t>Blue</t>
  </si>
  <si>
    <t>Navy Blue</t>
  </si>
  <si>
    <t>White</t>
  </si>
  <si>
    <t>APPAREL</t>
  </si>
  <si>
    <t>S</t>
  </si>
  <si>
    <t>M</t>
  </si>
  <si>
    <t>L</t>
  </si>
  <si>
    <t>XL</t>
  </si>
  <si>
    <t>XXL</t>
  </si>
  <si>
    <t>XXXL</t>
  </si>
  <si>
    <t>Bags</t>
  </si>
  <si>
    <t>D4 AIR</t>
  </si>
  <si>
    <t>UPS Account #</t>
  </si>
  <si>
    <t>Discs - ACE Line</t>
  </si>
  <si>
    <t>177-180 g</t>
  </si>
  <si>
    <t>Charcoal</t>
  </si>
  <si>
    <t>FX-2</t>
  </si>
  <si>
    <t>ACE Line Disc Golf SET</t>
  </si>
  <si>
    <t>BaseGrip Glow</t>
  </si>
  <si>
    <t>D Model OS - Overstable Distance Driver</t>
  </si>
  <si>
    <t>M Model S - Stable Midrange Disc</t>
  </si>
  <si>
    <t>BASEGRIP ACE LINE DISCS</t>
  </si>
  <si>
    <t>BASEGRIP COLOR GLOW ACE LINE DISCS</t>
  </si>
  <si>
    <t>D Model US - Understable Distance Driver</t>
  </si>
  <si>
    <t>Duraflex Glow</t>
  </si>
  <si>
    <t>BP-1 V3 Backpack</t>
  </si>
  <si>
    <t>If stock discs are not available please send me X-Outs or the closest plastic option</t>
  </si>
  <si>
    <t>Yes</t>
  </si>
  <si>
    <t>No</t>
  </si>
  <si>
    <t>Click above for drop down menu</t>
  </si>
  <si>
    <t>Dealer</t>
  </si>
  <si>
    <t>130-139</t>
  </si>
  <si>
    <t>140-149</t>
  </si>
  <si>
    <t>150-159</t>
  </si>
  <si>
    <t>160-169</t>
  </si>
  <si>
    <t>170-175</t>
  </si>
  <si>
    <t>176-180</t>
  </si>
  <si>
    <t>Prodigy Mask</t>
  </si>
  <si>
    <t>Multi-Color</t>
  </si>
  <si>
    <t>Prodigy Face Masks - $5 | MSRP: $9.99 | MAP: $8.99</t>
  </si>
  <si>
    <t>Pink</t>
  </si>
  <si>
    <t>BP-3 V3 Backpack</t>
  </si>
  <si>
    <t>Rainfly for BP-1 &amp; BP-2</t>
  </si>
  <si>
    <t>Prodigy Beanie</t>
  </si>
  <si>
    <t>Brown</t>
  </si>
  <si>
    <t>Camo</t>
  </si>
  <si>
    <t>Heather Grey</t>
  </si>
  <si>
    <t>Beanies - $10.00 | MSRP: $20.00 | MAP: $17.99</t>
  </si>
  <si>
    <t>Indigo</t>
  </si>
  <si>
    <t>F Model US - Understable Fairway Driver</t>
  </si>
  <si>
    <t>F Model OS - Overstable Fairway Driver</t>
  </si>
  <si>
    <t>M Model US - Understable Midrange Disc</t>
  </si>
  <si>
    <t>P Model US - Understable Putt &amp; Apprach Disc</t>
  </si>
  <si>
    <t>Cale Leiviska - P Model S - Stable Putt &amp; Apprach Disc</t>
  </si>
  <si>
    <t>Orange</t>
  </si>
  <si>
    <t>Prodigy Shoe Bag</t>
  </si>
  <si>
    <t xml:space="preserve">H2 V2 </t>
  </si>
  <si>
    <t>Includes F Model S, M Model OS, and P Model S (BaseGrip Plastic, 140-149g)</t>
  </si>
  <si>
    <t>Includes Starter Bag, F Model S, M Model OS, and P Model S (BaseGrip Plastic, 140-149g)</t>
  </si>
  <si>
    <t>Navy blue</t>
  </si>
  <si>
    <t>BP-2 V3 Backpack</t>
  </si>
  <si>
    <t>BP-2 V3 Backpack - $45.00 | MSRP: $90.00 | MAP: $80.99</t>
  </si>
  <si>
    <t>BP-1 V3 Backpack - $70.00 | MSRP: $140.00 | MAP: $125.99</t>
  </si>
  <si>
    <t>BP-3 V3 Backpack - $25.00 | MSRP: $50.00 | MAP: $44.99</t>
  </si>
  <si>
    <t>MASKS</t>
  </si>
  <si>
    <t>Prodigy Shoe Bag - $10.00 | MSRP: $20.00 | MAP: $17.99</t>
  </si>
  <si>
    <t>State</t>
  </si>
  <si>
    <t>ACE Line Disc Golf SET (150g)</t>
  </si>
  <si>
    <t>ACE Line Disc Golf 3 PACK (170g)</t>
  </si>
  <si>
    <t>Includes F Model S, M Model OS, and P Model S (BaseGrip Plastic, 150-159g)</t>
  </si>
  <si>
    <t>MX3</t>
  </si>
  <si>
    <t>DURAFLEX ACE LINE DISCS</t>
  </si>
  <si>
    <t>DURAFLEX COLOR GLOW ACE LINE DISCS</t>
  </si>
  <si>
    <t>ACE LINE STARTER SETS</t>
  </si>
  <si>
    <t>PX-3</t>
  </si>
  <si>
    <t>D2 PRO</t>
  </si>
  <si>
    <t>X3 - 400 plastic - Satellite Stamp - 170-175g</t>
  </si>
  <si>
    <t>D2 Pro</t>
  </si>
  <si>
    <t>Total Items</t>
  </si>
  <si>
    <t>Special Edition Discs</t>
  </si>
  <si>
    <t>Grey Camo</t>
  </si>
  <si>
    <t>Green Camo</t>
  </si>
  <si>
    <t>ProFlex Plastic</t>
  </si>
  <si>
    <t>PROFLEX ACE LINE DISCS</t>
  </si>
  <si>
    <t>wholesale.prodigydisc.com</t>
  </si>
  <si>
    <t>H3V2</t>
  </si>
  <si>
    <t>Prodigy Mini Marker - PD Logo</t>
  </si>
  <si>
    <t>Prodigy Mini Marker - Cale</t>
  </si>
  <si>
    <t>Prodigy Mini Marker - Prodigy Logo</t>
  </si>
  <si>
    <t>Prodigy Mini Marker - Star Logo</t>
  </si>
  <si>
    <t>M Model S - BaseGrip - ACE Stamp - 177-180</t>
  </si>
  <si>
    <t>P Model US - Understable Putt &amp; Approach Disc</t>
  </si>
  <si>
    <t>Cale Leiviska - P Model S - Stable Putt &amp; Approach Disc</t>
  </si>
  <si>
    <t>P Model S - Stable Putt &amp; Approach Disc</t>
  </si>
  <si>
    <t>FX-3</t>
  </si>
  <si>
    <t>Momentum Polo - Performance Short Sleeve - $15.00 | MSRP: $29.99 | MAP: $24.99</t>
  </si>
  <si>
    <t>Momentum Polo</t>
  </si>
  <si>
    <t>1/4 Zip Long Sleeve  - Performance Long Sleeve - $17.50 | MSRP: $34.99 | MAP: $29.99</t>
  </si>
  <si>
    <t>1/4 Zip Long Sleeve</t>
  </si>
  <si>
    <t>FX-4</t>
  </si>
  <si>
    <t>A5</t>
  </si>
  <si>
    <t>D2 Pro AIR</t>
  </si>
  <si>
    <t>A2 - 300 - Preserve Fox Logo - 170-174g</t>
  </si>
  <si>
    <t>FX-2 AIR</t>
  </si>
  <si>
    <t>X3 - AIR - Preserve Bear Logo - 170-175g</t>
  </si>
  <si>
    <t>F3 AIR</t>
  </si>
  <si>
    <t>M4 AIR</t>
  </si>
  <si>
    <t>F7 AIR</t>
  </si>
  <si>
    <t>H7</t>
  </si>
  <si>
    <t>F5 AIR</t>
  </si>
  <si>
    <t>PA-5</t>
  </si>
  <si>
    <t>Apex XL</t>
  </si>
  <si>
    <t>Blue/Navy</t>
  </si>
  <si>
    <t>Grey/Navy</t>
  </si>
  <si>
    <t>Green/Black</t>
  </si>
  <si>
    <t>Red/Black</t>
  </si>
  <si>
    <t>White/Red</t>
  </si>
  <si>
    <t>D6 AIR</t>
  </si>
  <si>
    <t>D2 AIR Spectrum</t>
  </si>
  <si>
    <t>D4 AIR Spectrum</t>
  </si>
  <si>
    <t>F5 AIR Spectrum</t>
  </si>
  <si>
    <t>M4 AIR Spectrum</t>
  </si>
  <si>
    <t>MX-1</t>
  </si>
  <si>
    <t>FX-2 AIR Spectrum</t>
  </si>
  <si>
    <t>BaseGrip Glow Plastic - $5.50 | MSRP: $10.99 | MAP: $9.99</t>
  </si>
  <si>
    <t>DuraFlex Plastic - $6.50 | MSRP: $12.99 | MAP: $11.49</t>
  </si>
  <si>
    <t>DuraFlex GLOW DuraFlex Plastic - $7.00 | MSRP: $13.99 | MAP: $12.99</t>
  </si>
  <si>
    <t>ProFlex Plastic - $7.00 | MSRP: $13.99 | MAP: $12.99</t>
  </si>
  <si>
    <t>ACE Line Disc Golf 3 PACK - $13.25 | MSRP: $26.49 | MAP: $22.49</t>
  </si>
  <si>
    <t>ACE Line Disc Golf SET - $17.50 | MSRP: $34.99 | MAP: $29.99</t>
  </si>
  <si>
    <t>300 Plastic - $7.00 | MSRP: $13.99 | MAP: $11.99</t>
  </si>
  <si>
    <t>200 Plastic - $4.25 | MSRP: $8.49 | MAP: $7.49</t>
  </si>
  <si>
    <t>300 Soft Plastic - $7.00 | MSRP: $13.99 | MAP: $11.99</t>
  </si>
  <si>
    <t>300 Firm Plastic - $7.00 | MSRP: $13.99 | MAP: $11.99</t>
  </si>
  <si>
    <t>400 Plastic - $8.00 | MSRP: $15.99 | MAP: $13.99</t>
  </si>
  <si>
    <t>750 Plastic - $9.00 | MSRP: $17.99 | MAP: $15.49</t>
  </si>
  <si>
    <t>500 Plastic - $8.75 | MSRP: $17.49 | MAP: $14.99</t>
  </si>
  <si>
    <t>155 Scribner Road, Dalton GA 30721</t>
  </si>
  <si>
    <t>LIVE INVENTORY IS AVAILABLE TO VIEW HERE ON OUR WHOLESALE WEBSITE</t>
  </si>
  <si>
    <t xml:space="preserve">              DISC WHOLESALE ORDER FORM</t>
  </si>
  <si>
    <t>Please send your completed form to dealers@prodigydisc.com</t>
  </si>
  <si>
    <t>BaseGrip Plastic - $4.25 | MSRP: $8.49 | MAP: $7.49</t>
  </si>
  <si>
    <t>CLICK HEREVIEW ALL SPECIAL EDITION DISCS</t>
  </si>
  <si>
    <t>MORE SPECIAL EDITION DISCS CAN BE FOUND ON THE WHOLESALE WEBSITE</t>
  </si>
  <si>
    <t>APEX XL - $150.00 | MSRP: $249.99 | MAP: $239.99</t>
  </si>
  <si>
    <t>F3 AIR Spectrum</t>
  </si>
  <si>
    <t>F7 AIR Spectrum</t>
  </si>
  <si>
    <t>Mini Markers (Base Plastic) - $1.00 | MSRP: $2.00 | MAP: $1.49</t>
  </si>
  <si>
    <t>Mini M4 Discs - $3.50 | MSRP: $7.00 | MAP: $5.99</t>
  </si>
  <si>
    <t>Prodigy Mini Marker - Bar Stamp</t>
  </si>
  <si>
    <t>Apex</t>
  </si>
  <si>
    <t>APEX - $75.00 | MSRP: $149.99 | MAP: $125.99</t>
  </si>
  <si>
    <t>H1</t>
  </si>
  <si>
    <t>H2</t>
  </si>
  <si>
    <t>H3</t>
  </si>
  <si>
    <t>H4</t>
  </si>
  <si>
    <t>F9</t>
  </si>
  <si>
    <t>Black/White</t>
  </si>
  <si>
    <t>Gray/Black</t>
  </si>
  <si>
    <t>Navy/Peach</t>
  </si>
  <si>
    <t>P Model OS - Understable Putt &amp; Approach Disc</t>
  </si>
  <si>
    <t>Shadowfax</t>
  </si>
  <si>
    <t>Boston Bruins</t>
  </si>
  <si>
    <t>Carolina Hurricanes</t>
  </si>
  <si>
    <t>Chicago Blackhawks</t>
  </si>
  <si>
    <t>Dallas Stars</t>
  </si>
  <si>
    <t>Detroit Red Wings</t>
  </si>
  <si>
    <t>LA Kings</t>
  </si>
  <si>
    <t>Minnesota Wild</t>
  </si>
  <si>
    <t>Nashville Predators</t>
  </si>
  <si>
    <t>New York Rangers</t>
  </si>
  <si>
    <t>Pittsburgh Penguins</t>
  </si>
  <si>
    <t>Stamp/Info</t>
  </si>
  <si>
    <t>Item/Descrption</t>
  </si>
  <si>
    <t>NHL Collection</t>
  </si>
  <si>
    <t xml:space="preserve">Price </t>
  </si>
  <si>
    <t>Discs - NHL Collection</t>
  </si>
  <si>
    <t>Anaheim Ducks</t>
  </si>
  <si>
    <t>Buffalo Sabres</t>
  </si>
  <si>
    <t>Calgary Flames</t>
  </si>
  <si>
    <t>Colorado Avalanche</t>
  </si>
  <si>
    <t>Columbus Blue Jackets</t>
  </si>
  <si>
    <t>Edmonton Oilers</t>
  </si>
  <si>
    <t>Florida Panthers</t>
  </si>
  <si>
    <t>Montreal Canadiens</t>
  </si>
  <si>
    <t>New Jersey Devils</t>
  </si>
  <si>
    <t>New York Islanders</t>
  </si>
  <si>
    <t>Ottawa Senators</t>
  </si>
  <si>
    <t>Philadelphia Flyers</t>
  </si>
  <si>
    <t>San Jose Sharks</t>
  </si>
  <si>
    <t>Seattle Kraken</t>
  </si>
  <si>
    <t>St Louis Blues</t>
  </si>
  <si>
    <t>Tampa Bay Lightning</t>
  </si>
  <si>
    <t>Toronto Maple Leafs</t>
  </si>
  <si>
    <t>Vancouver Canucks</t>
  </si>
  <si>
    <t>Vegas Golden Knights</t>
  </si>
  <si>
    <t>Washington Capitals</t>
  </si>
  <si>
    <t>Winnipeg Jets</t>
  </si>
  <si>
    <t>Stryder</t>
  </si>
  <si>
    <t>Archive</t>
  </si>
  <si>
    <t>Falcor</t>
  </si>
  <si>
    <t>Reverb</t>
  </si>
  <si>
    <t>Feedback</t>
  </si>
  <si>
    <t>Distortion</t>
  </si>
  <si>
    <t>THE FULL NHL COLLECTION CAN BE FOUND ON THE WHOLESALE WEBSITE</t>
  </si>
  <si>
    <t>CLICK HER FOR THE FULL NHL COLLECTION</t>
  </si>
  <si>
    <t>Discs - Special Edition and Signature</t>
  </si>
  <si>
    <t>300 FRACTAL Plastic - $7.50 | MSRP: $14.99 | MAP: $12.99</t>
  </si>
  <si>
    <t>MX-2</t>
  </si>
  <si>
    <t>Pa3 300 Fractal - Black Ice</t>
  </si>
  <si>
    <t>Utah Hockey Club</t>
  </si>
  <si>
    <t>ReBlend Plastic - $7.25 | MSRP: $15.49 | MAP: $12.99</t>
  </si>
  <si>
    <t>A3 - Ultra Soft</t>
  </si>
  <si>
    <t>F9 - Old Stamp</t>
  </si>
  <si>
    <t>M4 - Ultra Soft</t>
  </si>
  <si>
    <t>Feedback - Ultra Soft</t>
  </si>
  <si>
    <t>H3 AIR</t>
  </si>
  <si>
    <t xml:space="preserve">A2 - Ultra Soft </t>
  </si>
  <si>
    <t>H4 AIR</t>
  </si>
  <si>
    <t xml:space="preserve">M4 - Ultra Soft </t>
  </si>
  <si>
    <t>PA-5 - Ultra Soft</t>
  </si>
  <si>
    <t>D1 - Ultra Soft</t>
  </si>
  <si>
    <t>D1 - ReBlend plastic - Dragons Hoard Stamp - 170-175g</t>
  </si>
  <si>
    <t>PA-5 - ReBlend plastic - Embertail Stamp - 170-177g</t>
  </si>
  <si>
    <t>Prodigy Mini Lite - Star Stamp</t>
  </si>
  <si>
    <t>H7 200 - RetroFlight Series - 159g</t>
  </si>
  <si>
    <t>D3 200 - RetroFlight Series - 159g</t>
  </si>
  <si>
    <t>H4 - Topographic Stamp- 170-176g</t>
  </si>
  <si>
    <t>F Model S BaseGrip - RetroFlight Series - 150-159g</t>
  </si>
  <si>
    <t>M Model S BaseGrip - RetroFlight Series - 150-159g</t>
  </si>
  <si>
    <t>P Model S BaseGrip - RetroFlight Series - 150-159g</t>
  </si>
  <si>
    <t>P Model S BaseGrip - RetroFlight Series - 170-175g</t>
  </si>
  <si>
    <t>PA-1- 300 Fractal</t>
  </si>
  <si>
    <t>PA-3 - 300 Fractal</t>
  </si>
  <si>
    <t>PA-3 - 300 Soft Fractal</t>
  </si>
  <si>
    <t>PA-3 - 300 Firm Fractal</t>
  </si>
  <si>
    <t>PA-5 - 300 Soft Fractal</t>
  </si>
  <si>
    <t>M4-300 Fractal</t>
  </si>
  <si>
    <t>F7 - 300 Fractal</t>
  </si>
  <si>
    <t>A2 -300 Fractal</t>
  </si>
  <si>
    <t>PA-1 300 Ultra Soft Plastic - Special Edition Silk Stamp</t>
  </si>
  <si>
    <t>PA-3 300 Ultra Soft Plastic - Special Edition Goat Stamp</t>
  </si>
  <si>
    <t>PA-5 300 Ultra Soft Plastic - Special Edition Petal Stamp</t>
  </si>
  <si>
    <t>2025 Signature series Discs</t>
  </si>
  <si>
    <t>AJ Carey - A5 - 750 Spectrum Plastic</t>
  </si>
  <si>
    <t>Brandon Brown - Feedback - 400 Spectrum Plastic</t>
  </si>
  <si>
    <t>Chantel Budinsky - D2 - AIR Spectrum Plastic</t>
  </si>
  <si>
    <t>Deann Carey - D4 - AIR Spectrum Plastic</t>
  </si>
  <si>
    <t>Gavin Rathbun - A2 - 750 Spectrum Plastic</t>
  </si>
  <si>
    <t>Harper Thompson - FX-4 - 400 Spectrum Plastic</t>
  </si>
  <si>
    <t>Jake Hebenheimer - D1 - 750 Spectrum Plastic</t>
  </si>
  <si>
    <t>Kaidi Allsalu - PA-3 - 300 GLOW Plastic</t>
  </si>
  <si>
    <t>Kristian Kuoksa - PA-3 - 400 Spectrum Plastic</t>
  </si>
  <si>
    <t>Luke Humphries - D3 - 750 Spectrum Plastic</t>
  </si>
  <si>
    <t>Manabu Kajiyama - PA-2 - 500 Spectrum Plastic</t>
  </si>
  <si>
    <t>Matt Hammersten - M4 - 500 Spectrum Plastic</t>
  </si>
  <si>
    <t>Nick Newton - D2 - 400 Spectrum Plastic</t>
  </si>
  <si>
    <t>Rachel Turton - A3 - 400 Ultra Soft Spectrum</t>
  </si>
  <si>
    <t>Seppo Paju - F5 - 500 Spectrum Plastic</t>
  </si>
  <si>
    <t>Will Schusterick - PA-5 - 750 Spectrum Plastic</t>
  </si>
  <si>
    <t>PA-2- 300 Fractal</t>
  </si>
  <si>
    <t>D3 - ReBlend plastic - Grave to Green - 170-175g</t>
  </si>
  <si>
    <t>A5 400 Ultra Soft Color Glow Plastic - Twilight Tide Stamp - 170-177g</t>
  </si>
  <si>
    <t>A5 300 Ultra Soft Color - Twilight Tide Stamp - 170-177g</t>
  </si>
  <si>
    <t>D1 - AIR Spectrum Plastic - Sleepwalker Stamp - 160-164g</t>
  </si>
  <si>
    <t>D1 - AIR Spectrum Plastic - Sleepwalker Stamp - 150-159g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</si>
</sst>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dd/mm/yyyy"/>
    <numFmt numFmtId="165" formatCode="&quot;$&quot;#,##0.00;[Red]\-&quot;$&quot;#,##0.00"/>
  </numFmts>
  <fonts count="52" x14ac:knownFonts="1">
    <font>
      <sz val="12"/>
      <color theme="1"/>
      <name val="Arial"/>
    </font>
    <font>
      <sz val="12"/>
      <color theme="1"/>
      <name val="Helvetica Neue"/>
      <family val="2"/>
    </font>
    <font>
      <sz val="12"/>
      <color theme="0"/>
      <name val="Helvetica Neue"/>
      <family val="2"/>
    </font>
    <font>
      <sz val="12"/>
      <name val="Arial"/>
      <family val="2"/>
    </font>
    <font>
      <u/>
      <sz val="12"/>
      <color theme="10"/>
      <name val="Helvetica Neue"/>
      <family val="2"/>
    </font>
    <font>
      <b/>
      <sz val="20"/>
      <color theme="1"/>
      <name val="Helvetica Neue"/>
      <family val="2"/>
    </font>
    <font>
      <sz val="10"/>
      <color theme="1"/>
      <name val="Helvetica Neue"/>
      <family val="2"/>
    </font>
    <font>
      <sz val="12"/>
      <color rgb="FFFF0000"/>
      <name val="Helvetica Neue"/>
      <family val="2"/>
    </font>
    <font>
      <sz val="20"/>
      <color theme="1"/>
      <name val="Helvetica Neue"/>
      <family val="2"/>
    </font>
    <font>
      <b/>
      <sz val="12"/>
      <color theme="0"/>
      <name val="Helvetica Neue"/>
      <family val="2"/>
    </font>
    <font>
      <b/>
      <sz val="16"/>
      <color theme="1"/>
      <name val="Helvetica Neue"/>
      <family val="2"/>
    </font>
    <font>
      <sz val="16"/>
      <color theme="1"/>
      <name val="Helvetica Neue"/>
      <family val="2"/>
    </font>
    <font>
      <b/>
      <sz val="8"/>
      <color theme="1"/>
      <name val="Arial"/>
      <family val="2"/>
    </font>
    <font>
      <sz val="12"/>
      <color rgb="FF000000"/>
      <name val="Helvetica Neue"/>
      <family val="2"/>
    </font>
    <font>
      <b/>
      <sz val="12"/>
      <color rgb="FFFFFFFF"/>
      <name val="Helvetica Neue"/>
      <family val="2"/>
    </font>
    <font>
      <sz val="20"/>
      <color theme="0"/>
      <name val="Helvetica Neue"/>
      <family val="2"/>
    </font>
    <font>
      <b/>
      <sz val="12"/>
      <color theme="1"/>
      <name val="Helvetica Neue"/>
      <family val="2"/>
    </font>
    <font>
      <sz val="20"/>
      <color rgb="FFFFFFFF"/>
      <name val="Helvetica Neue"/>
      <family val="2"/>
    </font>
    <font>
      <b/>
      <sz val="16"/>
      <color rgb="FFFFFFFF"/>
      <name val="Helvetica Neue"/>
      <family val="2"/>
    </font>
    <font>
      <sz val="20"/>
      <color rgb="FF000000"/>
      <name val="Helvetica Neue"/>
      <family val="2"/>
    </font>
    <font>
      <b/>
      <sz val="12"/>
      <color theme="1"/>
      <name val="Helvetica"/>
      <family val="2"/>
    </font>
    <font>
      <sz val="12"/>
      <color theme="1"/>
      <name val="Helvetica"/>
      <family val="2"/>
    </font>
    <font>
      <sz val="10"/>
      <color rgb="FF000000"/>
      <name val="Helvetica Neue"/>
      <family val="2"/>
    </font>
    <font>
      <u/>
      <sz val="12"/>
      <color theme="10"/>
      <name val="Arial"/>
      <family val="2"/>
    </font>
    <font>
      <sz val="12"/>
      <color theme="1"/>
      <name val="Arial"/>
      <family val="2"/>
    </font>
    <font>
      <sz val="14"/>
      <color theme="1"/>
      <name val="Helvetica Neue"/>
      <family val="2"/>
    </font>
    <font>
      <sz val="10"/>
      <name val="Arial"/>
      <family val="2"/>
    </font>
    <font>
      <sz val="10"/>
      <color rgb="FF000000"/>
      <name val="Arial"/>
      <family val="2"/>
    </font>
    <font>
      <sz val="12"/>
      <color theme="1"/>
      <name val="Arial"/>
      <family val="2"/>
    </font>
    <font>
      <sz val="8"/>
      <name val="Arial"/>
      <family val="2"/>
    </font>
    <font>
      <sz val="11"/>
      <color theme="1"/>
      <name val="Helvetica Neue"/>
      <family val="2"/>
    </font>
    <font>
      <sz val="18"/>
      <color rgb="FF000000"/>
      <name val="Helvetica Neue"/>
      <family val="2"/>
    </font>
    <font>
      <i/>
      <sz val="12"/>
      <color theme="1"/>
      <name val="Helvetica Neue"/>
      <family val="2"/>
    </font>
    <font>
      <sz val="16"/>
      <color rgb="FF000000"/>
      <name val="Helvetica Neue"/>
      <family val="2"/>
    </font>
    <font>
      <sz val="16"/>
      <color theme="1"/>
      <name val="Arial"/>
      <family val="2"/>
    </font>
    <font>
      <b/>
      <sz val="14"/>
      <color rgb="FFFFFFFF"/>
      <name val="Helvetica Neue"/>
      <family val="2"/>
    </font>
    <font>
      <sz val="22"/>
      <color theme="1"/>
      <name val="Helvetica Neue"/>
      <family val="2"/>
    </font>
    <font>
      <b/>
      <sz val="14"/>
      <color rgb="FF000000"/>
      <name val="Helvetica Neue"/>
      <family val="2"/>
    </font>
    <font>
      <u/>
      <sz val="16"/>
      <color theme="10"/>
      <name val="Arial"/>
      <family val="2"/>
    </font>
    <font>
      <u/>
      <sz val="20"/>
      <color theme="1"/>
      <name val="Arial"/>
      <family val="2"/>
    </font>
    <font>
      <b/>
      <sz val="14"/>
      <color theme="0"/>
      <name val="Helvetica Neue"/>
      <family val="2"/>
    </font>
    <font>
      <sz val="14"/>
      <color rgb="FF000000"/>
      <name val="Helvetica Neue"/>
      <family val="2"/>
    </font>
    <font>
      <u/>
      <sz val="16"/>
      <color theme="0"/>
      <name val="Arial"/>
      <family val="2"/>
    </font>
    <font>
      <b/>
      <sz val="18"/>
      <color rgb="FFFFFFFF"/>
      <name val="Helvetica Neue"/>
      <family val="2"/>
    </font>
    <font>
      <sz val="14"/>
      <color theme="0"/>
      <name val="Helvetica Neue"/>
      <family val="2"/>
    </font>
    <font>
      <b/>
      <sz val="20"/>
      <color rgb="FFFFFFFF"/>
      <name val="Helvetica Neue"/>
      <family val="2"/>
    </font>
    <font>
      <sz val="14"/>
      <color rgb="FF000000"/>
      <name val="Inconsolata"/>
    </font>
    <font>
      <sz val="14"/>
      <color theme="1"/>
      <name val="Helvetica"/>
      <family val="2"/>
    </font>
    <font>
      <sz val="12"/>
      <color rgb="FFFFFFFF"/>
      <name val="Helvetica Neue"/>
      <family val="2"/>
    </font>
    <font>
      <u/>
      <sz val="18"/>
      <color theme="0"/>
      <name val="Arial"/>
      <family val="2"/>
    </font>
    <font>
      <b/>
      <sz val="26"/>
      <color theme="1"/>
      <name val="Helvetica"/>
      <family val="2"/>
    </font>
    <font>
      <sz val="14"/>
      <color theme="1"/>
      <name val="Arial"/>
      <family val="2"/>
    </font>
  </fonts>
  <fills count="30">
    <fill>
      <patternFill patternType="none"/>
    </fill>
    <fill>
      <patternFill patternType="gray125"/>
    </fill>
    <fill>
      <patternFill patternType="solid">
        <fgColor theme="0"/>
        <bgColor theme="0"/>
      </patternFill>
    </fill>
    <fill>
      <patternFill patternType="solid">
        <fgColor rgb="FF595959"/>
        <bgColor rgb="FF595959"/>
      </patternFill>
    </fill>
    <fill>
      <patternFill patternType="solid">
        <fgColor rgb="FFFFFC00"/>
        <bgColor rgb="FFFFFC00"/>
      </patternFill>
    </fill>
    <fill>
      <patternFill patternType="solid">
        <fgColor rgb="FF00FA00"/>
        <bgColor rgb="FF00FA00"/>
      </patternFill>
    </fill>
    <fill>
      <patternFill patternType="solid">
        <fgColor theme="5"/>
        <bgColor theme="5"/>
      </patternFill>
    </fill>
    <fill>
      <patternFill patternType="solid">
        <fgColor rgb="FF3F3F3F"/>
        <bgColor rgb="FF3F3F3F"/>
      </patternFill>
    </fill>
    <fill>
      <patternFill patternType="solid">
        <fgColor rgb="FF80BE42"/>
        <bgColor rgb="FF80BE42"/>
      </patternFill>
    </fill>
    <fill>
      <patternFill patternType="solid">
        <fgColor rgb="FF2E75B5"/>
        <bgColor rgb="FF2E75B5"/>
      </patternFill>
    </fill>
    <fill>
      <patternFill patternType="solid">
        <fgColor rgb="FFFFFFFF"/>
        <bgColor rgb="FFFFFFFF"/>
      </patternFill>
    </fill>
    <fill>
      <patternFill patternType="solid">
        <fgColor theme="0"/>
        <bgColor indexed="64"/>
      </patternFill>
    </fill>
    <fill>
      <patternFill patternType="solid">
        <fgColor theme="1" tint="0.34998626667073579"/>
        <bgColor rgb="FF999999"/>
      </patternFill>
    </fill>
    <fill>
      <patternFill patternType="solid">
        <fgColor theme="1" tint="0.34998626667073579"/>
        <bgColor rgb="FFD0CECE"/>
      </patternFill>
    </fill>
    <fill>
      <patternFill patternType="solid">
        <fgColor theme="2" tint="-0.249977111117893"/>
        <bgColor rgb="FFD0CECE"/>
      </patternFill>
    </fill>
    <fill>
      <patternFill patternType="solid">
        <fgColor theme="0" tint="-0.249977111117893"/>
        <bgColor theme="0"/>
      </patternFill>
    </fill>
    <fill>
      <patternFill patternType="solid">
        <fgColor theme="1" tint="0.34998626667073579"/>
        <bgColor rgb="FF595959"/>
      </patternFill>
    </fill>
    <fill>
      <patternFill patternType="solid">
        <fgColor theme="0"/>
        <bgColor rgb="FFFFFF00"/>
      </patternFill>
    </fill>
    <fill>
      <patternFill patternType="solid">
        <fgColor theme="0"/>
        <bgColor rgb="FFED7D31"/>
      </patternFill>
    </fill>
    <fill>
      <patternFill patternType="solid">
        <fgColor theme="0" tint="-0.24994659260841701"/>
        <bgColor indexed="64"/>
      </patternFill>
    </fill>
    <fill>
      <patternFill patternType="solid">
        <fgColor theme="0"/>
        <bgColor rgb="FF92D050"/>
      </patternFill>
    </fill>
    <fill>
      <patternFill patternType="solid">
        <fgColor theme="0"/>
        <bgColor theme="5"/>
      </patternFill>
    </fill>
    <fill>
      <patternFill patternType="solid">
        <fgColor theme="0"/>
        <bgColor rgb="FF3F3F3F"/>
      </patternFill>
    </fill>
    <fill>
      <patternFill patternType="solid">
        <fgColor theme="0"/>
        <bgColor rgb="FFBFBFBF"/>
      </patternFill>
    </fill>
    <fill>
      <patternFill patternType="solid">
        <fgColor theme="1"/>
        <bgColor indexed="64"/>
      </patternFill>
    </fill>
    <fill>
      <patternFill patternType="solid">
        <fgColor rgb="FF81BE42"/>
        <bgColor indexed="64"/>
      </patternFill>
    </fill>
    <fill>
      <patternFill patternType="solid">
        <fgColor rgb="FF92D050"/>
        <bgColor indexed="64"/>
      </patternFill>
    </fill>
    <fill>
      <patternFill patternType="solid">
        <fgColor rgb="FFFFFFFF"/>
        <bgColor rgb="FFED7D31"/>
      </patternFill>
    </fill>
    <fill>
      <patternFill patternType="solid">
        <fgColor rgb="FFFFFF00"/>
        <bgColor indexed="64"/>
      </patternFill>
    </fill>
    <fill>
      <patternFill patternType="solid">
        <fgColor rgb="FFFFFF00"/>
        <bgColor rgb="FF92D050"/>
      </patternFill>
    </fill>
  </fills>
  <borders count="170">
    <border>
      <left/>
      <right/>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diagonal/>
    </border>
    <border>
      <left/>
      <right/>
      <top style="thin">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bottom/>
      <diagonal/>
    </border>
    <border>
      <left style="thin">
        <color rgb="FF000000"/>
      </left>
      <right/>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rgb="FF000000"/>
      </right>
      <top/>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rgb="FF000000"/>
      </left>
      <right/>
      <top style="medium">
        <color indexed="64"/>
      </top>
      <bottom style="thin">
        <color rgb="FF000000"/>
      </bottom>
      <diagonal/>
    </border>
    <border>
      <left/>
      <right style="medium">
        <color rgb="FF000000"/>
      </right>
      <top/>
      <bottom style="medium">
        <color indexed="64"/>
      </bottom>
      <diagonal/>
    </border>
    <border>
      <left/>
      <right style="thin">
        <color rgb="FF000000"/>
      </right>
      <top style="medium">
        <color indexed="64"/>
      </top>
      <bottom style="thin">
        <color rgb="FF000000"/>
      </bottom>
      <diagonal/>
    </border>
    <border>
      <left style="thin">
        <color rgb="FF000000"/>
      </left>
      <right/>
      <top/>
      <bottom style="medium">
        <color indexed="64"/>
      </bottom>
      <diagonal/>
    </border>
    <border>
      <left/>
      <right style="thin">
        <color rgb="FF000000"/>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rgb="FF000000"/>
      </top>
      <bottom style="thin">
        <color rgb="FF000000"/>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indexed="64"/>
      </top>
      <bottom style="thin">
        <color indexed="64"/>
      </bottom>
      <diagonal/>
    </border>
    <border>
      <left/>
      <right style="medium">
        <color rgb="FF000000"/>
      </right>
      <top style="medium">
        <color rgb="FF000000"/>
      </top>
      <bottom style="medium">
        <color indexed="64"/>
      </bottom>
      <diagonal/>
    </border>
    <border>
      <left/>
      <right style="medium">
        <color indexed="64"/>
      </right>
      <top style="thin">
        <color indexed="64"/>
      </top>
      <bottom style="thin">
        <color indexed="64"/>
      </bottom>
      <diagonal/>
    </border>
    <border>
      <left style="medium">
        <color rgb="FF000000"/>
      </left>
      <right/>
      <top style="thin">
        <color indexed="64"/>
      </top>
      <bottom style="medium">
        <color rgb="FF000000"/>
      </bottom>
      <diagonal/>
    </border>
    <border>
      <left/>
      <right style="medium">
        <color indexed="64"/>
      </right>
      <top/>
      <bottom style="thin">
        <color indexed="64"/>
      </bottom>
      <diagonal/>
    </border>
    <border>
      <left style="medium">
        <color rgb="FF000000"/>
      </left>
      <right/>
      <top style="thin">
        <color rgb="FF000000"/>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rgb="FF000000"/>
      </left>
      <right/>
      <top style="medium">
        <color rgb="FF000000"/>
      </top>
      <bottom style="medium">
        <color indexed="64"/>
      </bottom>
      <diagonal/>
    </border>
    <border>
      <left style="medium">
        <color indexed="64"/>
      </left>
      <right/>
      <top style="medium">
        <color rgb="FF000000"/>
      </top>
      <bottom style="medium">
        <color indexed="64"/>
      </bottom>
      <diagonal/>
    </border>
    <border>
      <left/>
      <right style="thin">
        <color indexed="64"/>
      </right>
      <top style="thin">
        <color rgb="FF000000"/>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thin">
        <color indexed="64"/>
      </top>
      <bottom style="thin">
        <color rgb="FF000000"/>
      </bottom>
      <diagonal/>
    </border>
    <border>
      <left/>
      <right style="thin">
        <color rgb="FF000000"/>
      </right>
      <top style="medium">
        <color rgb="FF000000"/>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indexed="64"/>
      </left>
      <right/>
      <top style="thin">
        <color rgb="FF000000"/>
      </top>
      <bottom style="thin">
        <color rgb="FF000000"/>
      </bottom>
      <diagonal/>
    </border>
    <border>
      <left/>
      <right style="medium">
        <color rgb="FF000000"/>
      </right>
      <top style="thin">
        <color rgb="FF000000"/>
      </top>
      <bottom style="medium">
        <color indexed="64"/>
      </bottom>
      <diagonal/>
    </border>
    <border>
      <left/>
      <right style="medium">
        <color indexed="64"/>
      </right>
      <top style="medium">
        <color rgb="FF000000"/>
      </top>
      <bottom/>
      <diagonal/>
    </border>
    <border>
      <left/>
      <right style="medium">
        <color indexed="64"/>
      </right>
      <top/>
      <bottom style="medium">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medium">
        <color rgb="FF000000"/>
      </bottom>
      <diagonal/>
    </border>
    <border>
      <left style="thin">
        <color rgb="FF000000"/>
      </left>
      <right/>
      <top style="medium">
        <color indexed="64"/>
      </top>
      <bottom style="thin">
        <color indexed="64"/>
      </bottom>
      <diagonal/>
    </border>
    <border>
      <left style="medium">
        <color rgb="FF000000"/>
      </left>
      <right/>
      <top style="medium">
        <color rgb="FF000000"/>
      </top>
      <bottom style="thin">
        <color indexed="64"/>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top style="medium">
        <color indexed="64"/>
      </top>
      <bottom style="medium">
        <color rgb="FF000000"/>
      </bottom>
      <diagonal/>
    </border>
    <border>
      <left/>
      <right style="medium">
        <color rgb="FF000000"/>
      </right>
      <top style="thin">
        <color indexed="64"/>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top style="medium">
        <color rgb="FF000000"/>
      </top>
      <bottom style="thin">
        <color indexed="64"/>
      </bottom>
      <diagonal/>
    </border>
    <border>
      <left style="thin">
        <color rgb="FF000000"/>
      </left>
      <right/>
      <top style="thin">
        <color indexed="64"/>
      </top>
      <bottom style="medium">
        <color indexed="64"/>
      </bottom>
      <diagonal/>
    </border>
    <border>
      <left/>
      <right style="medium">
        <color rgb="FF000000"/>
      </right>
      <top style="medium">
        <color rgb="FF000000"/>
      </top>
      <bottom style="thin">
        <color indexed="64"/>
      </bottom>
      <diagonal/>
    </border>
    <border>
      <left/>
      <right style="medium">
        <color rgb="FF000000"/>
      </right>
      <top style="thin">
        <color indexed="64"/>
      </top>
      <bottom/>
      <diagonal/>
    </border>
    <border>
      <left/>
      <right style="thin">
        <color indexed="64"/>
      </right>
      <top/>
      <bottom style="thin">
        <color indexed="64"/>
      </bottom>
      <diagonal/>
    </border>
    <border>
      <left style="medium">
        <color indexed="64"/>
      </left>
      <right/>
      <top/>
      <bottom style="thin">
        <color rgb="FF000000"/>
      </bottom>
      <diagonal/>
    </border>
    <border>
      <left/>
      <right style="medium">
        <color rgb="FF000000"/>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rgb="FF000000"/>
      </top>
      <bottom/>
      <diagonal/>
    </border>
  </borders>
  <cellStyleXfs count="5">
    <xf numFmtId="0" fontId="0" fillId="0" borderId="0"/>
    <xf numFmtId="0" fontId="27" fillId="0" borderId="39"/>
    <xf numFmtId="0" fontId="28" fillId="0" borderId="39"/>
    <xf numFmtId="0" fontId="23" fillId="0" borderId="39" applyNumberFormat="0" applyFill="0" applyBorder="0" applyAlignment="0" applyProtection="0"/>
    <xf numFmtId="0" fontId="23" fillId="0" borderId="0" applyNumberFormat="0" applyFill="0" applyBorder="0" applyAlignment="0" applyProtection="0"/>
  </cellStyleXfs>
  <cellXfs count="1066">
    <xf numFmtId="0" fontId="0" fillId="0" borderId="0" xfId="0"/>
    <xf numFmtId="0" fontId="8" fillId="2" borderId="39" xfId="1" applyFont="1" applyFill="1" applyAlignment="1">
      <alignment vertical="center"/>
    </xf>
    <xf numFmtId="0" fontId="8" fillId="10" borderId="39" xfId="1" applyFont="1" applyFill="1" applyAlignment="1">
      <alignment vertical="center"/>
    </xf>
    <xf numFmtId="0" fontId="8" fillId="10" borderId="39" xfId="1" applyFont="1" applyFill="1" applyAlignment="1">
      <alignment horizontal="center" vertical="center"/>
    </xf>
    <xf numFmtId="0" fontId="1" fillId="2" borderId="44" xfId="1" applyFont="1" applyFill="1" applyBorder="1"/>
    <xf numFmtId="0" fontId="1" fillId="2" borderId="39" xfId="1" applyFont="1" applyFill="1" applyAlignment="1">
      <alignment vertical="center"/>
    </xf>
    <xf numFmtId="0" fontId="2" fillId="7" borderId="27" xfId="1" applyFont="1" applyFill="1" applyBorder="1" applyAlignment="1">
      <alignment horizontal="center" vertical="center"/>
    </xf>
    <xf numFmtId="0" fontId="1" fillId="2" borderId="39" xfId="1" applyFont="1" applyFill="1"/>
    <xf numFmtId="0" fontId="0" fillId="11" borderId="39" xfId="2" applyFont="1" applyFill="1"/>
    <xf numFmtId="0" fontId="24" fillId="11" borderId="39" xfId="2" applyFont="1" applyFill="1"/>
    <xf numFmtId="0" fontId="1" fillId="2" borderId="7" xfId="2" applyFont="1" applyFill="1" applyBorder="1"/>
    <xf numFmtId="0" fontId="1" fillId="2" borderId="8" xfId="2" applyFont="1" applyFill="1" applyBorder="1"/>
    <xf numFmtId="0" fontId="1" fillId="2" borderId="9" xfId="2" applyFont="1" applyFill="1" applyBorder="1"/>
    <xf numFmtId="0" fontId="1" fillId="2" borderId="8" xfId="2" applyFont="1" applyFill="1" applyBorder="1" applyProtection="1">
      <protection locked="0"/>
    </xf>
    <xf numFmtId="0" fontId="4" fillId="2" borderId="8" xfId="2" applyFont="1" applyFill="1" applyBorder="1" applyProtection="1">
      <protection locked="0"/>
    </xf>
    <xf numFmtId="0" fontId="1" fillId="2" borderId="46" xfId="2" applyFont="1" applyFill="1" applyBorder="1"/>
    <xf numFmtId="0" fontId="1" fillId="2" borderId="43" xfId="2" applyFont="1" applyFill="1" applyBorder="1"/>
    <xf numFmtId="0" fontId="1" fillId="2" borderId="45" xfId="2" applyFont="1" applyFill="1" applyBorder="1"/>
    <xf numFmtId="0" fontId="1" fillId="2" borderId="44" xfId="2" applyFont="1" applyFill="1" applyBorder="1"/>
    <xf numFmtId="0" fontId="1" fillId="2" borderId="6" xfId="2" applyFont="1" applyFill="1" applyBorder="1"/>
    <xf numFmtId="0" fontId="1" fillId="7" borderId="4" xfId="2" applyFont="1" applyFill="1" applyBorder="1" applyAlignment="1">
      <alignment horizontal="center"/>
    </xf>
    <xf numFmtId="0" fontId="1" fillId="7" borderId="35" xfId="2" applyFont="1" applyFill="1" applyBorder="1" applyAlignment="1">
      <alignment horizontal="center"/>
    </xf>
    <xf numFmtId="0" fontId="1" fillId="7" borderId="35" xfId="2" applyFont="1" applyFill="1" applyBorder="1"/>
    <xf numFmtId="0" fontId="6" fillId="7" borderId="35" xfId="2" applyFont="1" applyFill="1" applyBorder="1" applyAlignment="1">
      <alignment horizontal="center"/>
    </xf>
    <xf numFmtId="0" fontId="7" fillId="7" borderId="35" xfId="2" applyFont="1" applyFill="1" applyBorder="1" applyAlignment="1">
      <alignment horizontal="center"/>
    </xf>
    <xf numFmtId="0" fontId="1" fillId="7" borderId="8" xfId="2" applyFont="1" applyFill="1" applyBorder="1"/>
    <xf numFmtId="0" fontId="11" fillId="2" borderId="39" xfId="2" applyFont="1" applyFill="1" applyAlignment="1">
      <alignment horizontal="center"/>
    </xf>
    <xf numFmtId="0" fontId="1" fillId="0" borderId="16" xfId="2" applyFont="1" applyBorder="1"/>
    <xf numFmtId="0" fontId="1" fillId="14" borderId="16" xfId="2" applyFont="1" applyFill="1" applyBorder="1" applyAlignment="1">
      <alignment horizontal="center" vertical="center"/>
    </xf>
    <xf numFmtId="0" fontId="12" fillId="12" borderId="16" xfId="2" applyFont="1" applyFill="1" applyBorder="1" applyAlignment="1">
      <alignment horizontal="center" vertical="center"/>
    </xf>
    <xf numFmtId="0" fontId="1" fillId="2" borderId="39" xfId="2" applyFont="1" applyFill="1" applyAlignment="1">
      <alignment horizontal="left"/>
    </xf>
    <xf numFmtId="0" fontId="13" fillId="2" borderId="39" xfId="2" applyFont="1" applyFill="1" applyAlignment="1">
      <alignment horizontal="left" vertical="center"/>
    </xf>
    <xf numFmtId="0" fontId="13" fillId="2" borderId="39" xfId="2" applyFont="1" applyFill="1" applyAlignment="1">
      <alignment horizontal="center" vertical="center"/>
    </xf>
    <xf numFmtId="0" fontId="11" fillId="2" borderId="64" xfId="2" applyFont="1" applyFill="1" applyBorder="1" applyAlignment="1">
      <alignment vertical="center"/>
    </xf>
    <xf numFmtId="0" fontId="11" fillId="2" borderId="39" xfId="2" applyFont="1" applyFill="1" applyAlignment="1">
      <alignment vertical="center"/>
    </xf>
    <xf numFmtId="0" fontId="11" fillId="2" borderId="44" xfId="2" applyFont="1" applyFill="1" applyBorder="1" applyAlignment="1">
      <alignment vertical="center"/>
    </xf>
    <xf numFmtId="0" fontId="1" fillId="2" borderId="31" xfId="2" applyFont="1" applyFill="1" applyBorder="1" applyAlignment="1">
      <alignment horizontal="left" vertical="center"/>
    </xf>
    <xf numFmtId="44" fontId="1" fillId="2" borderId="21" xfId="2" applyNumberFormat="1" applyFont="1" applyFill="1" applyBorder="1" applyAlignment="1">
      <alignment horizontal="right" vertical="center"/>
    </xf>
    <xf numFmtId="0" fontId="1" fillId="2" borderId="39" xfId="2" applyFont="1" applyFill="1" applyAlignment="1">
      <alignment vertical="center"/>
    </xf>
    <xf numFmtId="0" fontId="16" fillId="2" borderId="36" xfId="2" applyFont="1" applyFill="1" applyBorder="1" applyAlignment="1">
      <alignment horizontal="left" vertical="center"/>
    </xf>
    <xf numFmtId="44" fontId="16" fillId="2" borderId="30" xfId="2" applyNumberFormat="1" applyFont="1" applyFill="1" applyBorder="1" applyAlignment="1">
      <alignment horizontal="right" vertical="center"/>
    </xf>
    <xf numFmtId="0" fontId="1" fillId="2" borderId="39" xfId="2" quotePrefix="1" applyFont="1" applyFill="1" applyAlignment="1">
      <alignment vertical="center"/>
    </xf>
    <xf numFmtId="0" fontId="23" fillId="2" borderId="39" xfId="3" applyFill="1" applyBorder="1" applyProtection="1">
      <protection locked="0"/>
    </xf>
    <xf numFmtId="0" fontId="1" fillId="2" borderId="39" xfId="2" applyFont="1" applyFill="1" applyProtection="1">
      <protection locked="0"/>
    </xf>
    <xf numFmtId="0" fontId="14" fillId="0" borderId="39" xfId="2" applyFont="1" applyAlignment="1">
      <alignment horizontal="left" vertical="center"/>
    </xf>
    <xf numFmtId="0" fontId="1" fillId="7" borderId="9" xfId="2" applyFont="1" applyFill="1" applyBorder="1"/>
    <xf numFmtId="0" fontId="1" fillId="2" borderId="33" xfId="1" applyFont="1" applyFill="1" applyBorder="1"/>
    <xf numFmtId="0" fontId="1" fillId="7" borderId="44" xfId="2" applyFont="1" applyFill="1" applyBorder="1" applyAlignment="1">
      <alignment horizontal="center"/>
    </xf>
    <xf numFmtId="0" fontId="27" fillId="0" borderId="39" xfId="1"/>
    <xf numFmtId="0" fontId="26" fillId="11" borderId="39" xfId="1" applyFont="1" applyFill="1"/>
    <xf numFmtId="0" fontId="27" fillId="11" borderId="39" xfId="1" applyFill="1"/>
    <xf numFmtId="0" fontId="1" fillId="2" borderId="39" xfId="2" applyFont="1" applyFill="1"/>
    <xf numFmtId="0" fontId="0" fillId="0" borderId="39" xfId="2" applyFont="1"/>
    <xf numFmtId="0" fontId="2" fillId="7" borderId="71" xfId="1" applyFont="1" applyFill="1" applyBorder="1" applyAlignment="1">
      <alignment horizontal="center" vertical="center"/>
    </xf>
    <xf numFmtId="0" fontId="11" fillId="2" borderId="39" xfId="2" applyFont="1" applyFill="1" applyAlignment="1">
      <alignment horizontal="center" vertical="center"/>
    </xf>
    <xf numFmtId="0" fontId="34" fillId="11" borderId="39" xfId="2" applyFont="1" applyFill="1" applyAlignment="1">
      <alignment horizontal="center" vertical="center"/>
    </xf>
    <xf numFmtId="0" fontId="34" fillId="0" borderId="39" xfId="2" applyFont="1" applyAlignment="1">
      <alignment horizontal="center" vertical="center"/>
    </xf>
    <xf numFmtId="0" fontId="2" fillId="7" borderId="35" xfId="1" applyFont="1" applyFill="1" applyBorder="1" applyAlignment="1">
      <alignment horizontal="center" vertical="center"/>
    </xf>
    <xf numFmtId="0" fontId="2" fillId="7" borderId="48" xfId="1" applyFont="1" applyFill="1" applyBorder="1" applyAlignment="1">
      <alignment horizontal="center" vertical="center"/>
    </xf>
    <xf numFmtId="0" fontId="1" fillId="2" borderId="39" xfId="1" applyFont="1" applyFill="1" applyAlignment="1">
      <alignment horizontal="center"/>
    </xf>
    <xf numFmtId="0" fontId="2" fillId="7" borderId="44" xfId="1" applyFont="1" applyFill="1" applyBorder="1" applyAlignment="1">
      <alignment horizontal="center" vertical="center"/>
    </xf>
    <xf numFmtId="0" fontId="1" fillId="11" borderId="39" xfId="1" applyFont="1" applyFill="1" applyAlignment="1">
      <alignment horizontal="center"/>
    </xf>
    <xf numFmtId="0" fontId="11" fillId="2" borderId="39" xfId="2" applyFont="1" applyFill="1"/>
    <xf numFmtId="0" fontId="2" fillId="7" borderId="39" xfId="1" applyFont="1" applyFill="1" applyAlignment="1">
      <alignment horizontal="center" vertical="center"/>
    </xf>
    <xf numFmtId="0" fontId="2" fillId="22" borderId="39" xfId="1" applyFont="1" applyFill="1" applyAlignment="1">
      <alignment horizontal="center" vertical="center"/>
    </xf>
    <xf numFmtId="0" fontId="1" fillId="11" borderId="39" xfId="1" applyFont="1" applyFill="1" applyAlignment="1">
      <alignment horizontal="center" vertical="center"/>
    </xf>
    <xf numFmtId="0" fontId="26" fillId="0" borderId="39" xfId="1" applyFont="1"/>
    <xf numFmtId="0" fontId="0" fillId="11" borderId="64" xfId="2" applyFont="1" applyFill="1" applyBorder="1"/>
    <xf numFmtId="0" fontId="0" fillId="11" borderId="44" xfId="2" applyFont="1" applyFill="1" applyBorder="1"/>
    <xf numFmtId="0" fontId="2" fillId="7" borderId="60" xfId="1" applyFont="1" applyFill="1" applyBorder="1" applyAlignment="1">
      <alignment horizontal="center" vertical="center"/>
    </xf>
    <xf numFmtId="3" fontId="41" fillId="0" borderId="3" xfId="2" applyNumberFormat="1" applyFont="1" applyBorder="1" applyAlignment="1">
      <alignment horizontal="center" vertical="center"/>
    </xf>
    <xf numFmtId="44" fontId="25" fillId="0" borderId="22" xfId="2" applyNumberFormat="1" applyFont="1" applyBorder="1" applyAlignment="1">
      <alignment horizontal="right" vertical="center"/>
    </xf>
    <xf numFmtId="3" fontId="25" fillId="0" borderId="3" xfId="2" applyNumberFormat="1" applyFont="1" applyBorder="1" applyAlignment="1">
      <alignment horizontal="center" vertical="center"/>
    </xf>
    <xf numFmtId="44" fontId="25" fillId="0" borderId="22" xfId="2" applyNumberFormat="1" applyFont="1" applyBorder="1" applyAlignment="1">
      <alignment horizontal="center" vertical="center"/>
    </xf>
    <xf numFmtId="0" fontId="44" fillId="7" borderId="20" xfId="2" applyFont="1" applyFill="1" applyBorder="1" applyAlignment="1">
      <alignment horizontal="center" vertical="center"/>
    </xf>
    <xf numFmtId="0" fontId="44" fillId="7" borderId="21" xfId="2" applyFont="1" applyFill="1" applyBorder="1" applyAlignment="1">
      <alignment horizontal="center" vertical="center"/>
    </xf>
    <xf numFmtId="0" fontId="44" fillId="22" borderId="39" xfId="1" applyFont="1" applyFill="1" applyAlignment="1">
      <alignment horizontal="center" vertical="center"/>
    </xf>
    <xf numFmtId="0" fontId="44" fillId="22" borderId="64" xfId="1" applyFont="1" applyFill="1" applyBorder="1" applyAlignment="1">
      <alignment horizontal="center" vertical="center"/>
    </xf>
    <xf numFmtId="0" fontId="1" fillId="11" borderId="58" xfId="1" applyFont="1" applyFill="1" applyBorder="1" applyAlignment="1">
      <alignment horizontal="center" vertical="center"/>
    </xf>
    <xf numFmtId="0" fontId="1" fillId="11" borderId="64" xfId="1" applyFont="1" applyFill="1" applyBorder="1"/>
    <xf numFmtId="0" fontId="25" fillId="17" borderId="59" xfId="1" applyFont="1" applyFill="1" applyBorder="1" applyAlignment="1">
      <alignment vertical="center"/>
    </xf>
    <xf numFmtId="0" fontId="25" fillId="17" borderId="71" xfId="1" applyFont="1" applyFill="1" applyBorder="1" applyAlignment="1">
      <alignment vertical="center"/>
    </xf>
    <xf numFmtId="0" fontId="25" fillId="17" borderId="155" xfId="1" applyFont="1" applyFill="1" applyBorder="1" applyAlignment="1">
      <alignment vertical="center"/>
    </xf>
    <xf numFmtId="0" fontId="25" fillId="17" borderId="39" xfId="1" applyFont="1" applyFill="1" applyAlignment="1">
      <alignment vertical="center"/>
    </xf>
    <xf numFmtId="0" fontId="13" fillId="23" borderId="39" xfId="1" applyFont="1" applyFill="1" applyAlignment="1">
      <alignment horizontal="center" vertical="center"/>
    </xf>
    <xf numFmtId="0" fontId="48" fillId="7" borderId="71" xfId="0" applyFont="1" applyFill="1" applyBorder="1" applyAlignment="1">
      <alignment horizontal="center" vertical="center"/>
    </xf>
    <xf numFmtId="0" fontId="1" fillId="11" borderId="64" xfId="1" applyFont="1" applyFill="1" applyBorder="1" applyAlignment="1">
      <alignment horizontal="center" vertical="center"/>
    </xf>
    <xf numFmtId="0" fontId="1" fillId="11" borderId="65" xfId="1" applyFont="1" applyFill="1" applyBorder="1" applyAlignment="1">
      <alignment horizontal="center" vertical="center"/>
    </xf>
    <xf numFmtId="0" fontId="1" fillId="11" borderId="39" xfId="1" applyFont="1" applyFill="1"/>
    <xf numFmtId="0" fontId="1" fillId="2" borderId="39" xfId="1" applyFont="1" applyFill="1" applyAlignment="1">
      <alignment horizontal="center" vertical="center"/>
    </xf>
    <xf numFmtId="0" fontId="2" fillId="7" borderId="4" xfId="1" applyFont="1" applyFill="1" applyBorder="1" applyAlignment="1">
      <alignment horizontal="center" vertical="center"/>
    </xf>
    <xf numFmtId="0" fontId="2" fillId="7" borderId="35" xfId="1" applyFont="1" applyFill="1" applyBorder="1" applyAlignment="1">
      <alignment horizontal="center" vertical="center"/>
    </xf>
    <xf numFmtId="0" fontId="1" fillId="0" borderId="110" xfId="1" applyFont="1" applyBorder="1" applyAlignment="1">
      <alignment horizontal="center" vertical="center"/>
    </xf>
    <xf numFmtId="0" fontId="1" fillId="0" borderId="111" xfId="1" applyFont="1" applyBorder="1" applyAlignment="1">
      <alignment horizontal="center" vertical="center"/>
    </xf>
    <xf numFmtId="0" fontId="35" fillId="7" borderId="7" xfId="1" applyFont="1" applyFill="1" applyBorder="1" applyAlignment="1">
      <alignment horizontal="center" vertical="center"/>
    </xf>
    <xf numFmtId="0" fontId="35" fillId="7" borderId="8" xfId="1" applyFont="1" applyFill="1" applyBorder="1" applyAlignment="1">
      <alignment horizontal="center" vertical="center"/>
    </xf>
    <xf numFmtId="0" fontId="35" fillId="7" borderId="9" xfId="1" applyFont="1" applyFill="1" applyBorder="1" applyAlignment="1">
      <alignment horizontal="center" vertical="center"/>
    </xf>
    <xf numFmtId="0" fontId="1" fillId="0" borderId="8" xfId="1" applyFont="1" applyBorder="1" applyAlignment="1">
      <alignment horizontal="center"/>
    </xf>
    <xf numFmtId="0" fontId="1" fillId="0" borderId="9" xfId="1" applyFont="1" applyBorder="1" applyAlignment="1">
      <alignment horizontal="center"/>
    </xf>
    <xf numFmtId="0" fontId="1" fillId="0" borderId="82" xfId="1" applyFont="1" applyBorder="1" applyAlignment="1">
      <alignment horizontal="center" vertical="center"/>
    </xf>
    <xf numFmtId="0" fontId="1" fillId="0" borderId="83" xfId="1" applyFont="1" applyBorder="1" applyAlignment="1">
      <alignment horizontal="center" vertical="center"/>
    </xf>
    <xf numFmtId="0" fontId="1" fillId="0" borderId="104" xfId="1" applyFont="1" applyBorder="1" applyAlignment="1">
      <alignment horizontal="center" vertical="center"/>
    </xf>
    <xf numFmtId="0" fontId="1" fillId="0" borderId="82" xfId="1" applyFont="1" applyBorder="1" applyAlignment="1" applyProtection="1">
      <alignment horizontal="center"/>
      <protection locked="0"/>
    </xf>
    <xf numFmtId="0" fontId="1" fillId="0" borderId="104" xfId="1" applyFont="1" applyBorder="1" applyAlignment="1" applyProtection="1">
      <alignment horizontal="center"/>
      <protection locked="0"/>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106" xfId="1" applyFont="1" applyBorder="1" applyAlignment="1">
      <alignment horizontal="center" vertical="center"/>
    </xf>
    <xf numFmtId="0" fontId="1" fillId="0" borderId="84" xfId="1" applyFont="1" applyBorder="1" applyAlignment="1" applyProtection="1">
      <alignment horizontal="center"/>
      <protection locked="0"/>
    </xf>
    <xf numFmtId="0" fontId="1" fillId="0" borderId="106" xfId="1" applyFont="1" applyBorder="1" applyAlignment="1" applyProtection="1">
      <alignment horizontal="center"/>
      <protection locked="0"/>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9" xfId="1" applyFont="1" applyBorder="1" applyAlignment="1">
      <alignment horizontal="center" vertical="center"/>
    </xf>
    <xf numFmtId="0" fontId="1" fillId="0" borderId="86" xfId="1" applyFont="1" applyBorder="1" applyAlignment="1">
      <alignment horizontal="center"/>
    </xf>
    <xf numFmtId="0" fontId="1" fillId="0" borderId="89" xfId="1" applyFont="1" applyBorder="1" applyAlignment="1">
      <alignment horizontal="center"/>
    </xf>
    <xf numFmtId="0" fontId="1" fillId="0" borderId="4" xfId="1" applyFont="1" applyBorder="1" applyAlignment="1">
      <alignment horizontal="center" vertical="center"/>
    </xf>
    <xf numFmtId="0" fontId="1" fillId="0" borderId="35" xfId="1" applyFont="1" applyBorder="1" applyAlignment="1">
      <alignment horizontal="center" vertical="center"/>
    </xf>
    <xf numFmtId="0" fontId="1" fillId="0" borderId="120" xfId="1" applyFont="1" applyBorder="1" applyAlignment="1">
      <alignment horizontal="center" vertical="center"/>
    </xf>
    <xf numFmtId="0" fontId="1" fillId="0" borderId="47"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4" xfId="1" applyFont="1" applyBorder="1" applyAlignment="1" applyProtection="1">
      <alignment horizontal="center" vertical="center"/>
      <protection locked="0"/>
    </xf>
    <xf numFmtId="0" fontId="1" fillId="0" borderId="5" xfId="1" applyFont="1" applyBorder="1" applyAlignment="1" applyProtection="1">
      <alignment horizontal="center" vertical="center"/>
      <protection locked="0"/>
    </xf>
    <xf numFmtId="0" fontId="1" fillId="0" borderId="44" xfId="1" applyFont="1" applyBorder="1" applyAlignment="1">
      <alignment horizontal="center"/>
    </xf>
    <xf numFmtId="0" fontId="19" fillId="8" borderId="63" xfId="0" applyFont="1" applyFill="1" applyBorder="1" applyAlignment="1">
      <alignment horizontal="center" vertical="center"/>
    </xf>
    <xf numFmtId="0" fontId="19" fillId="8" borderId="64" xfId="0" applyFont="1" applyFill="1" applyBorder="1" applyAlignment="1">
      <alignment horizontal="center" vertical="center"/>
    </xf>
    <xf numFmtId="0" fontId="19" fillId="8" borderId="65" xfId="0" applyFont="1" applyFill="1" applyBorder="1" applyAlignment="1">
      <alignment horizontal="center" vertical="center"/>
    </xf>
    <xf numFmtId="0" fontId="19" fillId="8" borderId="59" xfId="0" applyFont="1" applyFill="1" applyBorder="1" applyAlignment="1">
      <alignment horizontal="center" vertical="center"/>
    </xf>
    <xf numFmtId="0" fontId="19" fillId="8" borderId="71" xfId="0" applyFont="1" applyFill="1" applyBorder="1" applyAlignment="1">
      <alignment horizontal="center" vertical="center"/>
    </xf>
    <xf numFmtId="0" fontId="19" fillId="8" borderId="60" xfId="0" applyFont="1" applyFill="1" applyBorder="1" applyAlignment="1">
      <alignment horizontal="center" vertical="center"/>
    </xf>
    <xf numFmtId="0" fontId="35" fillId="7" borderId="112" xfId="1" applyFont="1" applyFill="1" applyBorder="1" applyAlignment="1">
      <alignment horizontal="center" vertical="center"/>
    </xf>
    <xf numFmtId="0" fontId="35" fillId="7" borderId="48" xfId="1" applyFont="1" applyFill="1" applyBorder="1" applyAlignment="1">
      <alignment horizontal="center" vertical="center"/>
    </xf>
    <xf numFmtId="0" fontId="35" fillId="7" borderId="113" xfId="1" applyFont="1" applyFill="1" applyBorder="1" applyAlignment="1">
      <alignment horizontal="center" vertical="center"/>
    </xf>
    <xf numFmtId="0" fontId="1" fillId="11" borderId="4" xfId="1" applyFont="1" applyFill="1" applyBorder="1" applyAlignment="1">
      <alignment horizontal="center" vertical="center"/>
    </xf>
    <xf numFmtId="0" fontId="1" fillId="11" borderId="35" xfId="1" applyFont="1" applyFill="1" applyBorder="1" applyAlignment="1">
      <alignment horizontal="center" vertical="center"/>
    </xf>
    <xf numFmtId="0" fontId="1" fillId="11" borderId="5" xfId="1" applyFont="1" applyFill="1" applyBorder="1" applyAlignment="1">
      <alignment horizontal="center" vertical="center"/>
    </xf>
    <xf numFmtId="0" fontId="1" fillId="0" borderId="47" xfId="1" applyFont="1" applyBorder="1" applyAlignment="1">
      <alignment horizontal="center"/>
    </xf>
    <xf numFmtId="0" fontId="1" fillId="0" borderId="49" xfId="1" applyFont="1" applyBorder="1" applyAlignment="1">
      <alignment horizontal="center"/>
    </xf>
    <xf numFmtId="0" fontId="1" fillId="0" borderId="64" xfId="1" applyFont="1" applyBorder="1" applyAlignment="1">
      <alignment horizontal="center"/>
    </xf>
    <xf numFmtId="0" fontId="1" fillId="0" borderId="124" xfId="1" applyFont="1" applyBorder="1" applyAlignment="1">
      <alignment horizontal="center"/>
    </xf>
    <xf numFmtId="0" fontId="2" fillId="7" borderId="110" xfId="1" applyFont="1" applyFill="1" applyBorder="1" applyAlignment="1">
      <alignment horizontal="center" vertical="center"/>
    </xf>
    <xf numFmtId="0" fontId="2" fillId="7" borderId="69" xfId="1" applyFont="1" applyFill="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 fillId="11" borderId="14" xfId="1" applyFont="1" applyFill="1" applyBorder="1" applyAlignment="1">
      <alignment horizontal="center" vertical="center"/>
    </xf>
    <xf numFmtId="0" fontId="1" fillId="11" borderId="34" xfId="1" applyFont="1" applyFill="1" applyBorder="1" applyAlignment="1">
      <alignment horizontal="center" vertical="center"/>
    </xf>
    <xf numFmtId="0" fontId="1" fillId="11" borderId="3" xfId="1" applyFont="1" applyFill="1" applyBorder="1" applyAlignment="1">
      <alignment horizontal="center" vertical="center"/>
    </xf>
    <xf numFmtId="0" fontId="1" fillId="0" borderId="2" xfId="1" applyFont="1" applyBorder="1" applyAlignment="1">
      <alignment horizontal="center"/>
    </xf>
    <xf numFmtId="0" fontId="1" fillId="0" borderId="34" xfId="1" applyFont="1" applyBorder="1" applyAlignment="1">
      <alignment horizontal="center"/>
    </xf>
    <xf numFmtId="0" fontId="1" fillId="0" borderId="15" xfId="1" applyFont="1" applyBorder="1" applyAlignment="1">
      <alignment horizontal="center"/>
    </xf>
    <xf numFmtId="0" fontId="1" fillId="0" borderId="49" xfId="1" applyFont="1" applyBorder="1" applyAlignment="1" applyProtection="1">
      <alignment horizontal="center"/>
      <protection locked="0"/>
    </xf>
    <xf numFmtId="0" fontId="1" fillId="11" borderId="91" xfId="1" applyFont="1" applyFill="1" applyBorder="1" applyAlignment="1">
      <alignment horizontal="center" vertical="center"/>
    </xf>
    <xf numFmtId="0" fontId="1" fillId="11" borderId="92" xfId="1" applyFont="1" applyFill="1" applyBorder="1" applyAlignment="1">
      <alignment horizontal="center" vertical="center"/>
    </xf>
    <xf numFmtId="0" fontId="1" fillId="11" borderId="93" xfId="1" applyFont="1" applyFill="1" applyBorder="1" applyAlignment="1">
      <alignment horizontal="center" vertical="center"/>
    </xf>
    <xf numFmtId="0" fontId="1" fillId="0" borderId="94" xfId="1" applyFont="1" applyBorder="1" applyAlignment="1">
      <alignment horizontal="center"/>
    </xf>
    <xf numFmtId="0" fontId="1" fillId="0" borderId="92" xfId="1" applyFont="1" applyBorder="1" applyAlignment="1">
      <alignment horizontal="center"/>
    </xf>
    <xf numFmtId="0" fontId="1" fillId="0" borderId="95" xfId="1" applyFont="1" applyBorder="1" applyAlignment="1">
      <alignment horizontal="center"/>
    </xf>
    <xf numFmtId="0" fontId="1" fillId="11" borderId="107" xfId="1" applyFont="1" applyFill="1" applyBorder="1" applyAlignment="1">
      <alignment horizontal="center" vertical="center"/>
    </xf>
    <xf numFmtId="0" fontId="1" fillId="11" borderId="136" xfId="1" applyFont="1" applyFill="1" applyBorder="1" applyAlignment="1">
      <alignment horizontal="center" vertical="center"/>
    </xf>
    <xf numFmtId="0" fontId="1" fillId="11" borderId="139" xfId="1" applyFont="1" applyFill="1" applyBorder="1" applyAlignment="1">
      <alignment horizontal="center" vertical="center"/>
    </xf>
    <xf numFmtId="0" fontId="1" fillId="0" borderId="140" xfId="1" applyFont="1" applyBorder="1" applyAlignment="1">
      <alignment horizontal="center"/>
    </xf>
    <xf numFmtId="0" fontId="1" fillId="0" borderId="136" xfId="1" applyFont="1" applyBorder="1" applyAlignment="1">
      <alignment horizontal="center"/>
    </xf>
    <xf numFmtId="0" fontId="1" fillId="0" borderId="141" xfId="1" applyFont="1" applyBorder="1" applyAlignment="1">
      <alignment horizontal="center"/>
    </xf>
    <xf numFmtId="0" fontId="1" fillId="0" borderId="70" xfId="1" applyFont="1" applyBorder="1" applyAlignment="1" applyProtection="1">
      <alignment horizontal="center"/>
      <protection locked="0"/>
    </xf>
    <xf numFmtId="0" fontId="1" fillId="11" borderId="8" xfId="1" applyFont="1" applyFill="1" applyBorder="1" applyAlignment="1">
      <alignment horizontal="center"/>
    </xf>
    <xf numFmtId="0" fontId="1" fillId="11" borderId="9" xfId="1" applyFont="1" applyFill="1" applyBorder="1" applyAlignment="1">
      <alignment horizontal="center"/>
    </xf>
    <xf numFmtId="0" fontId="1" fillId="0" borderId="23" xfId="1" applyFont="1" applyBorder="1" applyAlignment="1">
      <alignment horizontal="center" vertical="center"/>
    </xf>
    <xf numFmtId="0" fontId="1" fillId="0" borderId="24" xfId="1" applyFont="1" applyBorder="1" applyAlignment="1">
      <alignment horizontal="center" vertical="center"/>
    </xf>
    <xf numFmtId="0" fontId="1" fillId="0" borderId="5" xfId="1" applyFont="1" applyBorder="1" applyAlignment="1">
      <alignment horizontal="center" vertical="center"/>
    </xf>
    <xf numFmtId="0" fontId="1" fillId="11" borderId="10" xfId="1" applyFont="1" applyFill="1" applyBorder="1" applyAlignment="1">
      <alignment horizontal="center" vertical="center"/>
    </xf>
    <xf numFmtId="0" fontId="1" fillId="11" borderId="25" xfId="1" applyFont="1" applyFill="1" applyBorder="1" applyAlignment="1">
      <alignment horizontal="center" vertical="center"/>
    </xf>
    <xf numFmtId="0" fontId="1" fillId="11" borderId="20" xfId="1" applyFont="1" applyFill="1" applyBorder="1" applyAlignment="1">
      <alignment horizontal="center" vertical="center"/>
    </xf>
    <xf numFmtId="0" fontId="1" fillId="0" borderId="1" xfId="1" applyFont="1" applyBorder="1" applyAlignment="1">
      <alignment horizontal="center"/>
    </xf>
    <xf numFmtId="0" fontId="1" fillId="0" borderId="25" xfId="1" applyFont="1" applyBorder="1" applyAlignment="1">
      <alignment horizontal="center"/>
    </xf>
    <xf numFmtId="0" fontId="1" fillId="0" borderId="11" xfId="1" applyFont="1" applyBorder="1" applyAlignment="1">
      <alignment horizontal="center"/>
    </xf>
    <xf numFmtId="0" fontId="1" fillId="0" borderId="45" xfId="1" applyFont="1" applyBorder="1" applyAlignment="1">
      <alignment horizontal="center" vertical="center"/>
    </xf>
    <xf numFmtId="0" fontId="1" fillId="0" borderId="44" xfId="1" applyFont="1" applyBorder="1" applyAlignment="1">
      <alignment horizontal="center" vertical="center"/>
    </xf>
    <xf numFmtId="0" fontId="1" fillId="0" borderId="6" xfId="1" applyFont="1" applyBorder="1" applyAlignment="1">
      <alignment horizontal="center" vertical="center"/>
    </xf>
    <xf numFmtId="0" fontId="1" fillId="0" borderId="87" xfId="1" applyFont="1" applyBorder="1" applyAlignment="1">
      <alignment horizontal="center"/>
    </xf>
    <xf numFmtId="0" fontId="1" fillId="0" borderId="84" xfId="1" applyFont="1" applyBorder="1" applyAlignment="1">
      <alignment horizontal="center"/>
    </xf>
    <xf numFmtId="0" fontId="1" fillId="0" borderId="85" xfId="1" applyFont="1" applyBorder="1" applyAlignment="1">
      <alignment horizontal="center"/>
    </xf>
    <xf numFmtId="0" fontId="1" fillId="0" borderId="106" xfId="1" applyFont="1" applyBorder="1" applyAlignment="1">
      <alignment horizontal="center"/>
    </xf>
    <xf numFmtId="0" fontId="1" fillId="0" borderId="39" xfId="1" applyFont="1" applyAlignment="1">
      <alignment horizontal="center"/>
    </xf>
    <xf numFmtId="0" fontId="1" fillId="0" borderId="43" xfId="1" applyFont="1" applyBorder="1" applyAlignment="1">
      <alignment horizontal="center"/>
    </xf>
    <xf numFmtId="0" fontId="1" fillId="11" borderId="44" xfId="1" applyFont="1" applyFill="1" applyBorder="1" applyAlignment="1">
      <alignment horizontal="center"/>
    </xf>
    <xf numFmtId="0" fontId="18" fillId="7" borderId="7" xfId="1" applyFont="1" applyFill="1" applyBorder="1" applyAlignment="1">
      <alignment horizontal="center" vertical="center"/>
    </xf>
    <xf numFmtId="0" fontId="18" fillId="7" borderId="8" xfId="1" applyFont="1" applyFill="1" applyBorder="1" applyAlignment="1">
      <alignment horizontal="center" vertical="center"/>
    </xf>
    <xf numFmtId="0" fontId="18" fillId="7" borderId="9" xfId="1" applyFont="1" applyFill="1" applyBorder="1" applyAlignment="1">
      <alignment horizontal="center" vertical="center"/>
    </xf>
    <xf numFmtId="0" fontId="18" fillId="7" borderId="45" xfId="1" applyFont="1" applyFill="1" applyBorder="1" applyAlignment="1">
      <alignment horizontal="center" vertical="center"/>
    </xf>
    <xf numFmtId="0" fontId="18" fillId="7" borderId="44" xfId="1" applyFont="1" applyFill="1" applyBorder="1" applyAlignment="1">
      <alignment horizontal="center" vertical="center"/>
    </xf>
    <xf numFmtId="0" fontId="18" fillId="7" borderId="6" xfId="1" applyFont="1" applyFill="1" applyBorder="1" applyAlignment="1">
      <alignment horizontal="center" vertical="center"/>
    </xf>
    <xf numFmtId="0" fontId="1" fillId="0" borderId="98" xfId="1" applyFont="1" applyBorder="1" applyAlignment="1" applyProtection="1">
      <alignment horizontal="center"/>
      <protection locked="0"/>
    </xf>
    <xf numFmtId="0" fontId="1" fillId="0" borderId="73" xfId="1" applyFont="1" applyBorder="1" applyAlignment="1" applyProtection="1">
      <alignment horizontal="center"/>
      <protection locked="0"/>
    </xf>
    <xf numFmtId="0" fontId="1" fillId="0" borderId="82" xfId="1" applyFont="1" applyBorder="1" applyAlignment="1">
      <alignment horizontal="center"/>
    </xf>
    <xf numFmtId="0" fontId="1" fillId="0" borderId="83" xfId="1" applyFont="1" applyBorder="1" applyAlignment="1">
      <alignment horizontal="center"/>
    </xf>
    <xf numFmtId="0" fontId="1" fillId="0" borderId="104" xfId="1" applyFont="1" applyBorder="1" applyAlignment="1">
      <alignment horizontal="center"/>
    </xf>
    <xf numFmtId="0" fontId="1" fillId="2" borderId="84" xfId="1" applyFont="1" applyFill="1" applyBorder="1" applyAlignment="1">
      <alignment horizontal="center" vertical="center"/>
    </xf>
    <xf numFmtId="0" fontId="1" fillId="2" borderId="85" xfId="1" applyFont="1" applyFill="1" applyBorder="1" applyAlignment="1">
      <alignment horizontal="center" vertical="center"/>
    </xf>
    <xf numFmtId="0" fontId="1" fillId="2" borderId="106" xfId="1" applyFont="1" applyFill="1" applyBorder="1" applyAlignment="1">
      <alignment horizontal="center" vertical="center"/>
    </xf>
    <xf numFmtId="0" fontId="8" fillId="8" borderId="7" xfId="1" applyFont="1" applyFill="1" applyBorder="1" applyAlignment="1">
      <alignment horizontal="center" vertical="center"/>
    </xf>
    <xf numFmtId="0" fontId="8" fillId="8" borderId="8" xfId="1" applyFont="1" applyFill="1" applyBorder="1" applyAlignment="1">
      <alignment horizontal="center" vertical="center"/>
    </xf>
    <xf numFmtId="0" fontId="8" fillId="8" borderId="9" xfId="1" applyFont="1" applyFill="1" applyBorder="1" applyAlignment="1">
      <alignment horizontal="center" vertical="center"/>
    </xf>
    <xf numFmtId="0" fontId="8" fillId="8" borderId="45" xfId="1" applyFont="1" applyFill="1" applyBorder="1" applyAlignment="1">
      <alignment horizontal="center" vertical="center"/>
    </xf>
    <xf numFmtId="0" fontId="8" fillId="8" borderId="44" xfId="1" applyFont="1" applyFill="1" applyBorder="1" applyAlignment="1">
      <alignment horizontal="center" vertical="center"/>
    </xf>
    <xf numFmtId="0" fontId="8" fillId="8" borderId="6" xfId="1" applyFont="1" applyFill="1" applyBorder="1" applyAlignment="1">
      <alignment horizontal="center" vertical="center"/>
    </xf>
    <xf numFmtId="0" fontId="1" fillId="0" borderId="72" xfId="1" applyFont="1" applyBorder="1" applyAlignment="1">
      <alignment horizontal="center"/>
    </xf>
    <xf numFmtId="0" fontId="35" fillId="7" borderId="63" xfId="1" applyFont="1" applyFill="1" applyBorder="1" applyAlignment="1">
      <alignment horizontal="center" vertical="center"/>
    </xf>
    <xf numFmtId="0" fontId="35" fillId="7" borderId="64" xfId="1" applyFont="1" applyFill="1" applyBorder="1" applyAlignment="1">
      <alignment horizontal="center" vertical="center"/>
    </xf>
    <xf numFmtId="0" fontId="35" fillId="7" borderId="65" xfId="1" applyFont="1" applyFill="1" applyBorder="1" applyAlignment="1">
      <alignment horizontal="center" vertical="center"/>
    </xf>
    <xf numFmtId="0" fontId="35" fillId="7" borderId="59" xfId="1" applyFont="1" applyFill="1" applyBorder="1" applyAlignment="1">
      <alignment horizontal="center" vertical="center"/>
    </xf>
    <xf numFmtId="0" fontId="35" fillId="7" borderId="71" xfId="1" applyFont="1" applyFill="1" applyBorder="1" applyAlignment="1">
      <alignment horizontal="center" vertical="center"/>
    </xf>
    <xf numFmtId="0" fontId="35" fillId="7" borderId="60" xfId="1" applyFont="1" applyFill="1" applyBorder="1" applyAlignment="1">
      <alignment horizontal="center" vertical="center"/>
    </xf>
    <xf numFmtId="0" fontId="1" fillId="0" borderId="103" xfId="1" applyFont="1" applyBorder="1" applyAlignment="1">
      <alignment horizontal="center" vertical="center"/>
    </xf>
    <xf numFmtId="0" fontId="1" fillId="0" borderId="101" xfId="1" applyFont="1" applyBorder="1" applyAlignment="1">
      <alignment horizontal="center" vertical="center"/>
    </xf>
    <xf numFmtId="0" fontId="1" fillId="0" borderId="105" xfId="1" applyFont="1" applyBorder="1" applyAlignment="1">
      <alignment horizontal="center" vertical="center"/>
    </xf>
    <xf numFmtId="0" fontId="1" fillId="0" borderId="102" xfId="1" applyFont="1" applyBorder="1" applyAlignment="1">
      <alignment horizontal="center" vertical="center"/>
    </xf>
    <xf numFmtId="0" fontId="1" fillId="0" borderId="112"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0" borderId="113" xfId="1" applyFont="1" applyBorder="1" applyAlignment="1">
      <alignment horizontal="center" vertical="center"/>
    </xf>
    <xf numFmtId="0" fontId="43" fillId="7" borderId="63" xfId="1" applyFont="1" applyFill="1" applyBorder="1" applyAlignment="1">
      <alignment horizontal="center" vertical="center"/>
    </xf>
    <xf numFmtId="0" fontId="43" fillId="7" borderId="64" xfId="1" applyFont="1" applyFill="1" applyBorder="1" applyAlignment="1">
      <alignment horizontal="center" vertical="center"/>
    </xf>
    <xf numFmtId="0" fontId="43" fillId="7" borderId="65" xfId="1" applyFont="1" applyFill="1" applyBorder="1" applyAlignment="1">
      <alignment horizontal="center" vertical="center"/>
    </xf>
    <xf numFmtId="0" fontId="43" fillId="7" borderId="59" xfId="1" applyFont="1" applyFill="1" applyBorder="1" applyAlignment="1">
      <alignment horizontal="center" vertical="center"/>
    </xf>
    <xf numFmtId="0" fontId="43" fillId="7" borderId="71" xfId="1" applyFont="1" applyFill="1" applyBorder="1" applyAlignment="1">
      <alignment horizontal="center" vertical="center"/>
    </xf>
    <xf numFmtId="0" fontId="43" fillId="7" borderId="60" xfId="1" applyFont="1" applyFill="1" applyBorder="1" applyAlignment="1">
      <alignment horizontal="center" vertical="center"/>
    </xf>
    <xf numFmtId="0" fontId="1" fillId="0" borderId="122" xfId="1" applyFont="1" applyBorder="1" applyAlignment="1">
      <alignment horizontal="center" vertical="center"/>
    </xf>
    <xf numFmtId="0" fontId="1" fillId="0" borderId="114" xfId="1" applyFont="1" applyBorder="1" applyAlignment="1">
      <alignment horizontal="center" vertical="center"/>
    </xf>
    <xf numFmtId="0" fontId="1" fillId="0" borderId="48" xfId="1" applyFont="1" applyBorder="1" applyAlignment="1">
      <alignment horizontal="center"/>
    </xf>
    <xf numFmtId="0" fontId="1" fillId="0" borderId="47" xfId="1" applyFont="1" applyBorder="1" applyAlignment="1" applyProtection="1">
      <alignment horizontal="center"/>
      <protection locked="0"/>
    </xf>
    <xf numFmtId="0" fontId="1" fillId="0" borderId="88" xfId="1" applyFont="1" applyBorder="1" applyAlignment="1" applyProtection="1">
      <alignment horizontal="center"/>
      <protection locked="0"/>
    </xf>
    <xf numFmtId="0" fontId="1" fillId="0" borderId="80" xfId="1" applyFont="1" applyBorder="1" applyAlignment="1" applyProtection="1">
      <alignment horizontal="center"/>
      <protection locked="0"/>
    </xf>
    <xf numFmtId="0" fontId="1" fillId="2" borderId="4" xfId="1" applyFont="1" applyFill="1" applyBorder="1" applyAlignment="1">
      <alignment horizontal="center" vertical="center"/>
    </xf>
    <xf numFmtId="0" fontId="1" fillId="2" borderId="35" xfId="1" applyFont="1" applyFill="1" applyBorder="1" applyAlignment="1">
      <alignment horizontal="center" vertical="center"/>
    </xf>
    <xf numFmtId="0" fontId="1" fillId="2" borderId="5" xfId="1" applyFont="1" applyFill="1" applyBorder="1" applyAlignment="1">
      <alignment horizontal="center" vertical="center"/>
    </xf>
    <xf numFmtId="0" fontId="43" fillId="7" borderId="7" xfId="1" applyFont="1" applyFill="1" applyBorder="1" applyAlignment="1">
      <alignment horizontal="center" vertical="center"/>
    </xf>
    <xf numFmtId="0" fontId="43" fillId="7" borderId="8" xfId="1" applyFont="1" applyFill="1" applyBorder="1" applyAlignment="1">
      <alignment horizontal="center" vertical="center"/>
    </xf>
    <xf numFmtId="0" fontId="43" fillId="7" borderId="9" xfId="1" applyFont="1" applyFill="1" applyBorder="1" applyAlignment="1">
      <alignment horizontal="center" vertical="center"/>
    </xf>
    <xf numFmtId="0" fontId="43" fillId="7" borderId="45" xfId="1" applyFont="1" applyFill="1" applyBorder="1" applyAlignment="1">
      <alignment horizontal="center" vertical="center"/>
    </xf>
    <xf numFmtId="0" fontId="43" fillId="7" borderId="44" xfId="1" applyFont="1" applyFill="1" applyBorder="1" applyAlignment="1">
      <alignment horizontal="center" vertical="center"/>
    </xf>
    <xf numFmtId="0" fontId="43" fillId="7" borderId="6" xfId="1" applyFont="1" applyFill="1" applyBorder="1" applyAlignment="1">
      <alignment horizontal="center" vertical="center"/>
    </xf>
    <xf numFmtId="0" fontId="1" fillId="11" borderId="84" xfId="1" applyFont="1" applyFill="1" applyBorder="1" applyAlignment="1">
      <alignment horizontal="center" vertical="center"/>
    </xf>
    <xf numFmtId="0" fontId="1" fillId="11" borderId="85" xfId="1" applyFont="1" applyFill="1" applyBorder="1" applyAlignment="1">
      <alignment horizontal="center" vertical="center"/>
    </xf>
    <xf numFmtId="0" fontId="1" fillId="11" borderId="106" xfId="1" applyFont="1" applyFill="1" applyBorder="1" applyAlignment="1">
      <alignment horizontal="center" vertical="center"/>
    </xf>
    <xf numFmtId="0" fontId="1" fillId="17" borderId="86" xfId="1" applyFont="1" applyFill="1" applyBorder="1" applyAlignment="1">
      <alignment horizontal="center" vertical="center"/>
    </xf>
    <xf numFmtId="0" fontId="1" fillId="17" borderId="87" xfId="1" applyFont="1" applyFill="1" applyBorder="1" applyAlignment="1">
      <alignment horizontal="center" vertical="center"/>
    </xf>
    <xf numFmtId="0" fontId="1" fillId="17" borderId="89" xfId="1" applyFont="1" applyFill="1" applyBorder="1" applyAlignment="1">
      <alignment horizontal="center" vertical="center"/>
    </xf>
    <xf numFmtId="0" fontId="25" fillId="0" borderId="86" xfId="1" applyFont="1" applyBorder="1" applyAlignment="1">
      <alignment horizontal="center" vertical="center"/>
    </xf>
    <xf numFmtId="0" fontId="25" fillId="0" borderId="87" xfId="1" applyFont="1" applyBorder="1" applyAlignment="1">
      <alignment horizontal="center" vertical="center"/>
    </xf>
    <xf numFmtId="0" fontId="25" fillId="0" borderId="89" xfId="1" applyFont="1" applyBorder="1" applyAlignment="1">
      <alignment horizontal="center" vertical="center"/>
    </xf>
    <xf numFmtId="0" fontId="1" fillId="11" borderId="86" xfId="1" applyFont="1" applyFill="1" applyBorder="1" applyAlignment="1">
      <alignment horizontal="center" vertical="center"/>
    </xf>
    <xf numFmtId="0" fontId="1" fillId="11" borderId="87" xfId="1" applyFont="1" applyFill="1" applyBorder="1" applyAlignment="1">
      <alignment horizontal="center" vertical="center"/>
    </xf>
    <xf numFmtId="0" fontId="1" fillId="11" borderId="89" xfId="1" applyFont="1" applyFill="1" applyBorder="1" applyAlignment="1">
      <alignment horizontal="center" vertical="center"/>
    </xf>
    <xf numFmtId="0" fontId="2" fillId="7" borderId="48" xfId="1" applyFont="1" applyFill="1" applyBorder="1" applyAlignment="1">
      <alignment horizontal="center" vertical="center"/>
    </xf>
    <xf numFmtId="0" fontId="44" fillId="7" borderId="46" xfId="1" applyFont="1" applyFill="1" applyBorder="1" applyAlignment="1">
      <alignment horizontal="center" vertical="center"/>
    </xf>
    <xf numFmtId="0" fontId="44" fillId="7" borderId="39" xfId="1" applyFont="1" applyFill="1" applyAlignment="1">
      <alignment horizontal="center" vertical="center"/>
    </xf>
    <xf numFmtId="0" fontId="44" fillId="7" borderId="58" xfId="1" applyFont="1" applyFill="1" applyBorder="1" applyAlignment="1">
      <alignment horizontal="center" vertical="center"/>
    </xf>
    <xf numFmtId="0" fontId="1" fillId="0" borderId="88" xfId="1" applyFont="1" applyBorder="1" applyAlignment="1">
      <alignment horizontal="center" vertical="center"/>
    </xf>
    <xf numFmtId="0" fontId="1" fillId="0" borderId="80" xfId="1" applyFont="1" applyBorder="1" applyAlignment="1">
      <alignment horizontal="center" vertical="center"/>
    </xf>
    <xf numFmtId="0" fontId="1" fillId="0" borderId="147" xfId="1" applyFont="1" applyBorder="1" applyAlignment="1">
      <alignment horizontal="center"/>
    </xf>
    <xf numFmtId="0" fontId="1" fillId="0" borderId="149" xfId="1" applyFont="1" applyBorder="1" applyAlignment="1">
      <alignment horizontal="center"/>
    </xf>
    <xf numFmtId="0" fontId="1" fillId="17" borderId="84" xfId="1" applyFont="1" applyFill="1" applyBorder="1" applyAlignment="1">
      <alignment horizontal="center" vertical="center"/>
    </xf>
    <xf numFmtId="0" fontId="1" fillId="17" borderId="85" xfId="1" applyFont="1" applyFill="1" applyBorder="1" applyAlignment="1">
      <alignment horizontal="center" vertical="center"/>
    </xf>
    <xf numFmtId="0" fontId="1" fillId="17" borderId="106" xfId="1" applyFont="1" applyFill="1" applyBorder="1" applyAlignment="1">
      <alignment horizontal="center" vertical="center"/>
    </xf>
    <xf numFmtId="0" fontId="25" fillId="0" borderId="84" xfId="1" applyFont="1" applyBorder="1" applyAlignment="1">
      <alignment horizontal="center" vertical="center"/>
    </xf>
    <xf numFmtId="0" fontId="25" fillId="0" borderId="85" xfId="1" applyFont="1" applyBorder="1" applyAlignment="1">
      <alignment horizontal="center" vertical="center"/>
    </xf>
    <xf numFmtId="0" fontId="25" fillId="0" borderId="106" xfId="1" applyFont="1" applyBorder="1" applyAlignment="1">
      <alignment horizontal="center" vertical="center"/>
    </xf>
    <xf numFmtId="0" fontId="1" fillId="17" borderId="82" xfId="1" applyFont="1" applyFill="1" applyBorder="1" applyAlignment="1">
      <alignment horizontal="center" vertical="center"/>
    </xf>
    <xf numFmtId="0" fontId="1" fillId="17" borderId="83" xfId="1" applyFont="1" applyFill="1" applyBorder="1" applyAlignment="1">
      <alignment horizontal="center" vertical="center"/>
    </xf>
    <xf numFmtId="0" fontId="1" fillId="17" borderId="104" xfId="1" applyFont="1" applyFill="1" applyBorder="1" applyAlignment="1">
      <alignment horizontal="center" vertical="center"/>
    </xf>
    <xf numFmtId="0" fontId="25" fillId="0" borderId="82" xfId="1" applyFont="1" applyBorder="1" applyAlignment="1">
      <alignment horizontal="center" vertical="center"/>
    </xf>
    <xf numFmtId="0" fontId="25" fillId="0" borderId="83" xfId="1" applyFont="1" applyBorder="1" applyAlignment="1">
      <alignment horizontal="center" vertical="center"/>
    </xf>
    <xf numFmtId="0" fontId="25" fillId="0" borderId="104" xfId="1" applyFont="1" applyBorder="1" applyAlignment="1">
      <alignment horizontal="center" vertical="center"/>
    </xf>
    <xf numFmtId="0" fontId="25" fillId="17" borderId="84" xfId="1" applyFont="1" applyFill="1" applyBorder="1" applyAlignment="1">
      <alignment horizontal="center" vertical="center"/>
    </xf>
    <xf numFmtId="0" fontId="25" fillId="17" borderId="85" xfId="1" applyFont="1" applyFill="1" applyBorder="1" applyAlignment="1">
      <alignment horizontal="center" vertical="center"/>
    </xf>
    <xf numFmtId="0" fontId="25" fillId="17" borderId="106" xfId="1" applyFont="1" applyFill="1" applyBorder="1" applyAlignment="1">
      <alignment horizontal="center" vertical="center"/>
    </xf>
    <xf numFmtId="0" fontId="25" fillId="17" borderId="82" xfId="1" applyFont="1" applyFill="1" applyBorder="1" applyAlignment="1">
      <alignment horizontal="center" vertical="center"/>
    </xf>
    <xf numFmtId="0" fontId="25" fillId="17" borderId="83" xfId="1" applyFont="1" applyFill="1" applyBorder="1" applyAlignment="1">
      <alignment horizontal="center" vertical="center"/>
    </xf>
    <xf numFmtId="0" fontId="25" fillId="17" borderId="104" xfId="1" applyFont="1" applyFill="1" applyBorder="1" applyAlignment="1">
      <alignment horizontal="center" vertical="center"/>
    </xf>
    <xf numFmtId="0" fontId="8" fillId="8" borderId="96" xfId="1" applyFont="1" applyFill="1" applyBorder="1" applyAlignment="1">
      <alignment horizontal="center" vertical="center"/>
    </xf>
    <xf numFmtId="0" fontId="8" fillId="8" borderId="71" xfId="1" applyFont="1" applyFill="1" applyBorder="1" applyAlignment="1">
      <alignment horizontal="center" vertical="center"/>
    </xf>
    <xf numFmtId="0" fontId="8" fillId="8" borderId="76" xfId="1" applyFont="1" applyFill="1" applyBorder="1" applyAlignment="1">
      <alignment horizontal="center" vertical="center"/>
    </xf>
    <xf numFmtId="0" fontId="48" fillId="7" borderId="48" xfId="0" applyFont="1" applyFill="1" applyBorder="1" applyAlignment="1">
      <alignment horizontal="center" vertical="center"/>
    </xf>
    <xf numFmtId="0" fontId="25" fillId="18" borderId="85" xfId="1" applyFont="1" applyFill="1" applyBorder="1" applyAlignment="1">
      <alignment horizontal="center" vertical="center"/>
    </xf>
    <xf numFmtId="0" fontId="25" fillId="18" borderId="106" xfId="1" applyFont="1" applyFill="1" applyBorder="1" applyAlignment="1">
      <alignment horizontal="center" vertical="center"/>
    </xf>
    <xf numFmtId="6" fontId="25" fillId="18" borderId="84" xfId="1" applyNumberFormat="1" applyFont="1" applyFill="1" applyBorder="1" applyAlignment="1">
      <alignment horizontal="center" vertical="center"/>
    </xf>
    <xf numFmtId="6" fontId="25" fillId="18" borderId="106" xfId="1" applyNumberFormat="1" applyFont="1" applyFill="1" applyBorder="1" applyAlignment="1">
      <alignment horizontal="center" vertical="center"/>
    </xf>
    <xf numFmtId="0" fontId="25" fillId="18" borderId="87" xfId="1" applyFont="1" applyFill="1" applyBorder="1" applyAlignment="1">
      <alignment horizontal="center" vertical="center"/>
    </xf>
    <xf numFmtId="0" fontId="25" fillId="18" borderId="89" xfId="1" applyFont="1" applyFill="1" applyBorder="1" applyAlignment="1">
      <alignment horizontal="center" vertical="center"/>
    </xf>
    <xf numFmtId="6" fontId="25" fillId="18" borderId="86" xfId="1" applyNumberFormat="1" applyFont="1" applyFill="1" applyBorder="1" applyAlignment="1">
      <alignment horizontal="center" vertical="center"/>
    </xf>
    <xf numFmtId="6" fontId="25" fillId="18" borderId="89" xfId="1" applyNumberFormat="1" applyFont="1" applyFill="1" applyBorder="1" applyAlignment="1">
      <alignment horizontal="center" vertical="center"/>
    </xf>
    <xf numFmtId="0" fontId="25" fillId="18" borderId="147" xfId="1" applyFont="1" applyFill="1" applyBorder="1" applyAlignment="1">
      <alignment horizontal="center" vertical="center" wrapText="1"/>
    </xf>
    <xf numFmtId="0" fontId="25" fillId="18" borderId="148" xfId="1" applyFont="1" applyFill="1" applyBorder="1" applyAlignment="1">
      <alignment horizontal="center" vertical="center" wrapText="1"/>
    </xf>
    <xf numFmtId="0" fontId="25" fillId="18" borderId="149" xfId="1" applyFont="1" applyFill="1" applyBorder="1" applyAlignment="1">
      <alignment horizontal="center" vertical="center" wrapText="1"/>
    </xf>
    <xf numFmtId="0" fontId="47" fillId="11" borderId="85" xfId="0" applyFont="1" applyFill="1" applyBorder="1" applyAlignment="1">
      <alignment horizontal="center"/>
    </xf>
    <xf numFmtId="0" fontId="47" fillId="11" borderId="106" xfId="0" applyFont="1" applyFill="1" applyBorder="1" applyAlignment="1">
      <alignment horizontal="center"/>
    </xf>
    <xf numFmtId="0" fontId="1" fillId="11" borderId="82" xfId="1" applyFont="1" applyFill="1" applyBorder="1" applyAlignment="1">
      <alignment horizontal="center" vertical="center"/>
    </xf>
    <xf numFmtId="0" fontId="1" fillId="11" borderId="83" xfId="1" applyFont="1" applyFill="1" applyBorder="1" applyAlignment="1">
      <alignment horizontal="center" vertical="center"/>
    </xf>
    <xf numFmtId="0" fontId="1" fillId="11" borderId="104"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1" fillId="0" borderId="153" xfId="1" applyFont="1" applyBorder="1" applyAlignment="1">
      <alignment horizontal="center" vertical="center"/>
    </xf>
    <xf numFmtId="0" fontId="1" fillId="0" borderId="154" xfId="1" applyFont="1" applyBorder="1" applyAlignment="1">
      <alignment horizontal="center" vertical="center"/>
    </xf>
    <xf numFmtId="0" fontId="1" fillId="2" borderId="39" xfId="1" applyFont="1" applyFill="1" applyAlignment="1">
      <alignment horizontal="center"/>
    </xf>
    <xf numFmtId="0" fontId="1" fillId="2" borderId="58" xfId="1" applyFont="1" applyFill="1" applyBorder="1" applyAlignment="1">
      <alignment horizontal="center"/>
    </xf>
    <xf numFmtId="0" fontId="44" fillId="7" borderId="155" xfId="1" applyFont="1" applyFill="1" applyBorder="1" applyAlignment="1">
      <alignment horizontal="center" vertical="center"/>
    </xf>
    <xf numFmtId="0" fontId="1" fillId="0" borderId="108" xfId="1" applyFont="1" applyBorder="1" applyAlignment="1">
      <alignment horizontal="center"/>
    </xf>
    <xf numFmtId="0" fontId="1" fillId="0" borderId="162" xfId="1" applyFont="1" applyBorder="1" applyAlignment="1">
      <alignment horizontal="center"/>
    </xf>
    <xf numFmtId="0" fontId="2" fillId="7" borderId="107" xfId="1" applyFont="1" applyFill="1" applyBorder="1" applyAlignment="1">
      <alignment horizontal="center" vertical="center"/>
    </xf>
    <xf numFmtId="0" fontId="2" fillId="7" borderId="136" xfId="1" applyFont="1" applyFill="1" applyBorder="1" applyAlignment="1">
      <alignment horizontal="center" vertical="center"/>
    </xf>
    <xf numFmtId="0" fontId="10" fillId="26" borderId="63" xfId="1" applyFont="1" applyFill="1" applyBorder="1" applyAlignment="1">
      <alignment horizontal="center" vertical="center" wrapText="1"/>
    </xf>
    <xf numFmtId="0" fontId="10" fillId="26" borderId="64" xfId="1" applyFont="1" applyFill="1" applyBorder="1" applyAlignment="1">
      <alignment horizontal="center" vertical="center" wrapText="1"/>
    </xf>
    <xf numFmtId="0" fontId="10" fillId="26" borderId="65" xfId="1" applyFont="1" applyFill="1" applyBorder="1" applyAlignment="1">
      <alignment horizontal="center" vertical="center" wrapText="1"/>
    </xf>
    <xf numFmtId="0" fontId="10" fillId="26" borderId="155" xfId="1" applyFont="1" applyFill="1" applyBorder="1" applyAlignment="1">
      <alignment horizontal="center" vertical="center" wrapText="1"/>
    </xf>
    <xf numFmtId="0" fontId="10" fillId="26" borderId="39" xfId="1" applyFont="1" applyFill="1" applyAlignment="1">
      <alignment horizontal="center" vertical="center" wrapText="1"/>
    </xf>
    <xf numFmtId="0" fontId="10" fillId="26" borderId="58" xfId="1" applyFont="1" applyFill="1" applyBorder="1" applyAlignment="1">
      <alignment horizontal="center" vertical="center" wrapText="1"/>
    </xf>
    <xf numFmtId="0" fontId="10" fillId="26" borderId="59" xfId="1" applyFont="1" applyFill="1" applyBorder="1" applyAlignment="1">
      <alignment horizontal="center" vertical="center" wrapText="1"/>
    </xf>
    <xf numFmtId="0" fontId="10" fillId="26" borderId="71" xfId="1" applyFont="1" applyFill="1" applyBorder="1" applyAlignment="1">
      <alignment horizontal="center" vertical="center" wrapText="1"/>
    </xf>
    <xf numFmtId="0" fontId="10" fillId="26" borderId="60" xfId="1" applyFont="1" applyFill="1" applyBorder="1" applyAlignment="1">
      <alignment horizontal="center" vertical="center" wrapText="1"/>
    </xf>
    <xf numFmtId="0" fontId="49" fillId="24" borderId="63" xfId="4" applyFont="1" applyFill="1" applyBorder="1" applyAlignment="1">
      <alignment horizontal="center" vertical="center" wrapText="1"/>
    </xf>
    <xf numFmtId="0" fontId="49" fillId="24" borderId="64" xfId="4" applyFont="1" applyFill="1" applyBorder="1" applyAlignment="1">
      <alignment horizontal="center" vertical="center" wrapText="1"/>
    </xf>
    <xf numFmtId="0" fontId="49" fillId="24" borderId="65" xfId="4" applyFont="1" applyFill="1" applyBorder="1" applyAlignment="1">
      <alignment horizontal="center" vertical="center" wrapText="1"/>
    </xf>
    <xf numFmtId="0" fontId="49" fillId="24" borderId="59" xfId="4" applyFont="1" applyFill="1" applyBorder="1" applyAlignment="1">
      <alignment horizontal="center" vertical="center" wrapText="1"/>
    </xf>
    <xf numFmtId="0" fontId="49" fillId="24" borderId="71" xfId="4" applyFont="1" applyFill="1" applyBorder="1" applyAlignment="1">
      <alignment horizontal="center" vertical="center" wrapText="1"/>
    </xf>
    <xf numFmtId="0" fontId="49" fillId="24" borderId="60" xfId="4" applyFont="1" applyFill="1" applyBorder="1" applyAlignment="1">
      <alignment horizontal="center" vertical="center" wrapText="1"/>
    </xf>
    <xf numFmtId="0" fontId="50" fillId="26" borderId="63" xfId="0" applyFont="1" applyFill="1" applyBorder="1" applyAlignment="1">
      <alignment horizontal="center" vertical="center"/>
    </xf>
    <xf numFmtId="0" fontId="50" fillId="26" borderId="64" xfId="0" applyFont="1" applyFill="1" applyBorder="1" applyAlignment="1">
      <alignment horizontal="center" vertical="center"/>
    </xf>
    <xf numFmtId="0" fontId="50" fillId="26" borderId="65" xfId="0" applyFont="1" applyFill="1" applyBorder="1" applyAlignment="1">
      <alignment horizontal="center" vertical="center"/>
    </xf>
    <xf numFmtId="0" fontId="50" fillId="26" borderId="155" xfId="0" applyFont="1" applyFill="1" applyBorder="1" applyAlignment="1">
      <alignment horizontal="center" vertical="center"/>
    </xf>
    <xf numFmtId="0" fontId="50" fillId="26" borderId="39" xfId="0" applyFont="1" applyFill="1" applyBorder="1" applyAlignment="1">
      <alignment horizontal="center" vertical="center"/>
    </xf>
    <xf numFmtId="0" fontId="50" fillId="26" borderId="58" xfId="0" applyFont="1" applyFill="1" applyBorder="1" applyAlignment="1">
      <alignment horizontal="center" vertical="center"/>
    </xf>
    <xf numFmtId="0" fontId="50" fillId="26" borderId="59" xfId="0" applyFont="1" applyFill="1" applyBorder="1" applyAlignment="1">
      <alignment horizontal="center" vertical="center"/>
    </xf>
    <xf numFmtId="0" fontId="50" fillId="26" borderId="71" xfId="0" applyFont="1" applyFill="1" applyBorder="1" applyAlignment="1">
      <alignment horizontal="center" vertical="center"/>
    </xf>
    <xf numFmtId="0" fontId="50" fillId="26" borderId="60" xfId="0" applyFont="1" applyFill="1" applyBorder="1" applyAlignment="1">
      <alignment horizontal="center" vertical="center"/>
    </xf>
    <xf numFmtId="0" fontId="25" fillId="18" borderId="47" xfId="1" applyFont="1" applyFill="1" applyBorder="1" applyAlignment="1">
      <alignment horizontal="center" vertical="center"/>
    </xf>
    <xf numFmtId="0" fontId="25" fillId="18" borderId="48" xfId="1" applyFont="1" applyFill="1" applyBorder="1" applyAlignment="1">
      <alignment horizontal="center" vertical="center"/>
    </xf>
    <xf numFmtId="0" fontId="25" fillId="18" borderId="49" xfId="1" applyFont="1" applyFill="1" applyBorder="1" applyAlignment="1">
      <alignment horizontal="center" vertical="center"/>
    </xf>
    <xf numFmtId="0" fontId="25" fillId="18" borderId="83" xfId="1" applyFont="1" applyFill="1" applyBorder="1" applyAlignment="1">
      <alignment horizontal="center" vertical="center"/>
    </xf>
    <xf numFmtId="0" fontId="25" fillId="18" borderId="104" xfId="1" applyFont="1" applyFill="1" applyBorder="1" applyAlignment="1">
      <alignment horizontal="center" vertical="center"/>
    </xf>
    <xf numFmtId="6" fontId="25" fillId="18" borderId="82" xfId="1" applyNumberFormat="1" applyFont="1" applyFill="1" applyBorder="1" applyAlignment="1">
      <alignment horizontal="center" vertical="center"/>
    </xf>
    <xf numFmtId="6" fontId="25" fillId="18" borderId="104" xfId="1" applyNumberFormat="1" applyFont="1" applyFill="1" applyBorder="1" applyAlignment="1">
      <alignment horizontal="center" vertical="center"/>
    </xf>
    <xf numFmtId="0" fontId="1" fillId="0" borderId="107" xfId="1" applyFont="1" applyBorder="1" applyAlignment="1">
      <alignment horizontal="center" vertical="center"/>
    </xf>
    <xf numFmtId="0" fontId="1" fillId="0" borderId="141" xfId="1" applyFont="1" applyBorder="1" applyAlignment="1">
      <alignment horizontal="center" vertical="center"/>
    </xf>
    <xf numFmtId="0" fontId="1" fillId="0" borderId="53" xfId="1" applyFont="1" applyBorder="1" applyAlignment="1">
      <alignment horizontal="center"/>
    </xf>
    <xf numFmtId="0" fontId="1" fillId="16" borderId="84" xfId="1" applyFont="1" applyFill="1" applyBorder="1" applyAlignment="1">
      <alignment horizontal="center"/>
    </xf>
    <xf numFmtId="0" fontId="1" fillId="16" borderId="98" xfId="1" applyFont="1" applyFill="1" applyBorder="1" applyAlignment="1">
      <alignment horizontal="center"/>
    </xf>
    <xf numFmtId="0" fontId="1" fillId="16" borderId="73" xfId="1" applyFont="1" applyFill="1" applyBorder="1" applyAlignment="1">
      <alignment horizontal="center"/>
    </xf>
    <xf numFmtId="0" fontId="1" fillId="0" borderId="138" xfId="1" applyFont="1" applyBorder="1" applyAlignment="1">
      <alignment horizontal="center" vertical="center"/>
    </xf>
    <xf numFmtId="0" fontId="1" fillId="0" borderId="159" xfId="1" applyFont="1" applyBorder="1" applyAlignment="1">
      <alignment horizontal="center" vertical="center"/>
    </xf>
    <xf numFmtId="0" fontId="1" fillId="0" borderId="161" xfId="1" applyFont="1" applyBorder="1" applyAlignment="1">
      <alignment horizontal="center" vertical="center"/>
    </xf>
    <xf numFmtId="0" fontId="1" fillId="20" borderId="84" xfId="1" applyFont="1" applyFill="1" applyBorder="1" applyAlignment="1">
      <alignment horizontal="center" vertical="center"/>
    </xf>
    <xf numFmtId="0" fontId="1" fillId="20" borderId="85" xfId="1" applyFont="1" applyFill="1" applyBorder="1" applyAlignment="1">
      <alignment horizontal="center" vertical="center"/>
    </xf>
    <xf numFmtId="0" fontId="1" fillId="20" borderId="106" xfId="1" applyFont="1" applyFill="1" applyBorder="1" applyAlignment="1">
      <alignment horizontal="center" vertical="center"/>
    </xf>
    <xf numFmtId="0" fontId="13" fillId="2" borderId="86" xfId="1" applyFont="1" applyFill="1" applyBorder="1" applyAlignment="1">
      <alignment horizontal="center" vertical="center"/>
    </xf>
    <xf numFmtId="0" fontId="13" fillId="2" borderId="87" xfId="1" applyFont="1" applyFill="1" applyBorder="1" applyAlignment="1">
      <alignment horizontal="center" vertical="center"/>
    </xf>
    <xf numFmtId="0" fontId="13" fillId="2" borderId="89" xfId="1" applyFont="1" applyFill="1" applyBorder="1" applyAlignment="1">
      <alignment horizontal="center" vertical="center"/>
    </xf>
    <xf numFmtId="0" fontId="44" fillId="7" borderId="110" xfId="1" applyFont="1" applyFill="1" applyBorder="1" applyAlignment="1">
      <alignment horizontal="center" vertical="center"/>
    </xf>
    <xf numFmtId="0" fontId="44" fillId="7" borderId="69" xfId="1" applyFont="1" applyFill="1" applyBorder="1" applyAlignment="1">
      <alignment horizontal="center" vertical="center"/>
    </xf>
    <xf numFmtId="0" fontId="44" fillId="7" borderId="111" xfId="1" applyFont="1" applyFill="1" applyBorder="1" applyAlignment="1">
      <alignment horizontal="center" vertical="center"/>
    </xf>
    <xf numFmtId="0" fontId="10" fillId="25" borderId="63" xfId="1" applyFont="1" applyFill="1" applyBorder="1" applyAlignment="1">
      <alignment horizontal="center" vertical="center" wrapText="1"/>
    </xf>
    <xf numFmtId="0" fontId="10" fillId="25" borderId="64" xfId="1" applyFont="1" applyFill="1" applyBorder="1" applyAlignment="1">
      <alignment horizontal="center" vertical="center" wrapText="1"/>
    </xf>
    <xf numFmtId="0" fontId="10" fillId="25" borderId="65" xfId="1" applyFont="1" applyFill="1" applyBorder="1" applyAlignment="1">
      <alignment horizontal="center" vertical="center" wrapText="1"/>
    </xf>
    <xf numFmtId="0" fontId="10" fillId="25" borderId="155" xfId="1" applyFont="1" applyFill="1" applyBorder="1" applyAlignment="1">
      <alignment horizontal="center" vertical="center" wrapText="1"/>
    </xf>
    <xf numFmtId="0" fontId="10" fillId="25" borderId="39" xfId="1" applyFont="1" applyFill="1" applyAlignment="1">
      <alignment horizontal="center" vertical="center" wrapText="1"/>
    </xf>
    <xf numFmtId="0" fontId="10" fillId="25" borderId="58" xfId="1" applyFont="1" applyFill="1" applyBorder="1" applyAlignment="1">
      <alignment horizontal="center" vertical="center" wrapText="1"/>
    </xf>
    <xf numFmtId="0" fontId="10" fillId="25" borderId="59" xfId="1" applyFont="1" applyFill="1" applyBorder="1" applyAlignment="1">
      <alignment horizontal="center" vertical="center" wrapText="1"/>
    </xf>
    <xf numFmtId="0" fontId="10" fillId="25" borderId="71" xfId="1" applyFont="1" applyFill="1" applyBorder="1" applyAlignment="1">
      <alignment horizontal="center" vertical="center" wrapText="1"/>
    </xf>
    <xf numFmtId="0" fontId="10" fillId="25" borderId="60" xfId="1" applyFont="1" applyFill="1" applyBorder="1" applyAlignment="1">
      <alignment horizontal="center" vertical="center" wrapText="1"/>
    </xf>
    <xf numFmtId="0" fontId="42" fillId="24" borderId="63" xfId="4" applyFont="1" applyFill="1" applyBorder="1" applyAlignment="1">
      <alignment horizontal="center" vertical="center" wrapText="1"/>
    </xf>
    <xf numFmtId="0" fontId="42" fillId="24" borderId="64" xfId="4" applyFont="1" applyFill="1" applyBorder="1" applyAlignment="1">
      <alignment horizontal="center" vertical="center" wrapText="1"/>
    </xf>
    <xf numFmtId="0" fontId="42" fillId="24" borderId="65" xfId="4" applyFont="1" applyFill="1" applyBorder="1" applyAlignment="1">
      <alignment horizontal="center" vertical="center" wrapText="1"/>
    </xf>
    <xf numFmtId="0" fontId="42" fillId="24" borderId="59" xfId="4" applyFont="1" applyFill="1" applyBorder="1" applyAlignment="1">
      <alignment horizontal="center" vertical="center" wrapText="1"/>
    </xf>
    <xf numFmtId="0" fontId="42" fillId="24" borderId="71" xfId="4" applyFont="1" applyFill="1" applyBorder="1" applyAlignment="1">
      <alignment horizontal="center" vertical="center" wrapText="1"/>
    </xf>
    <xf numFmtId="0" fontId="42" fillId="24" borderId="60" xfId="4" applyFont="1" applyFill="1" applyBorder="1" applyAlignment="1">
      <alignment horizontal="center" vertical="center" wrapText="1"/>
    </xf>
    <xf numFmtId="0" fontId="13" fillId="2" borderId="84" xfId="1" applyFont="1" applyFill="1" applyBorder="1" applyAlignment="1">
      <alignment horizontal="center" vertical="center"/>
    </xf>
    <xf numFmtId="0" fontId="13" fillId="2" borderId="85" xfId="1" applyFont="1" applyFill="1" applyBorder="1" applyAlignment="1">
      <alignment horizontal="center" vertical="center"/>
    </xf>
    <xf numFmtId="0" fontId="13" fillId="2" borderId="106" xfId="1" applyFont="1" applyFill="1" applyBorder="1" applyAlignment="1">
      <alignment horizontal="center" vertical="center"/>
    </xf>
    <xf numFmtId="0" fontId="1" fillId="16" borderId="53" xfId="1" applyFont="1" applyFill="1" applyBorder="1" applyAlignment="1">
      <alignment horizontal="center"/>
    </xf>
    <xf numFmtId="0" fontId="1" fillId="16" borderId="3" xfId="1" applyFont="1" applyFill="1" applyBorder="1" applyAlignment="1">
      <alignment horizontal="center"/>
    </xf>
    <xf numFmtId="0" fontId="1" fillId="16" borderId="2" xfId="1" applyFont="1" applyFill="1" applyBorder="1" applyAlignment="1">
      <alignment horizontal="center"/>
    </xf>
    <xf numFmtId="0" fontId="1" fillId="16" borderId="116" xfId="1" applyFont="1" applyFill="1" applyBorder="1" applyAlignment="1">
      <alignment horizontal="center"/>
    </xf>
    <xf numFmtId="0" fontId="1" fillId="16" borderId="106" xfId="1" applyFont="1" applyFill="1" applyBorder="1" applyAlignment="1">
      <alignment horizontal="center"/>
    </xf>
    <xf numFmtId="0" fontId="1" fillId="16" borderId="125" xfId="1" applyFont="1" applyFill="1" applyBorder="1" applyAlignment="1">
      <alignment horizontal="center"/>
    </xf>
    <xf numFmtId="0" fontId="1" fillId="16" borderId="54" xfId="1" applyFont="1" applyFill="1" applyBorder="1" applyAlignment="1">
      <alignment horizontal="center"/>
    </xf>
    <xf numFmtId="0" fontId="44" fillId="7" borderId="71" xfId="1" applyFont="1" applyFill="1" applyBorder="1" applyAlignment="1">
      <alignment horizontal="center" vertical="center"/>
    </xf>
    <xf numFmtId="0" fontId="44" fillId="7" borderId="60" xfId="1" applyFont="1" applyFill="1" applyBorder="1" applyAlignment="1">
      <alignment horizontal="center" vertical="center"/>
    </xf>
    <xf numFmtId="0" fontId="1" fillId="2" borderId="64" xfId="1" applyFont="1" applyFill="1" applyBorder="1" applyAlignment="1">
      <alignment horizontal="center"/>
    </xf>
    <xf numFmtId="0" fontId="1" fillId="2" borderId="65" xfId="1" applyFont="1" applyFill="1" applyBorder="1" applyAlignment="1">
      <alignment horizontal="center"/>
    </xf>
    <xf numFmtId="0" fontId="44" fillId="7" borderId="47" xfId="1" applyFont="1" applyFill="1" applyBorder="1" applyAlignment="1">
      <alignment horizontal="center" vertical="center"/>
    </xf>
    <xf numFmtId="0" fontId="44" fillId="7" borderId="48" xfId="1" applyFont="1" applyFill="1" applyBorder="1" applyAlignment="1">
      <alignment horizontal="center" vertical="center"/>
    </xf>
    <xf numFmtId="0" fontId="44" fillId="7" borderId="49" xfId="1" applyFont="1" applyFill="1" applyBorder="1" applyAlignment="1">
      <alignment horizontal="center" vertical="center"/>
    </xf>
    <xf numFmtId="0" fontId="44" fillId="7" borderId="112" xfId="1" applyFont="1" applyFill="1" applyBorder="1" applyAlignment="1">
      <alignment horizontal="center" vertical="center"/>
    </xf>
    <xf numFmtId="0" fontId="1" fillId="2" borderId="84" xfId="1" applyFont="1" applyFill="1" applyBorder="1" applyAlignment="1">
      <alignment horizontal="center"/>
    </xf>
    <xf numFmtId="0" fontId="1" fillId="2" borderId="85" xfId="1" applyFont="1" applyFill="1" applyBorder="1" applyAlignment="1">
      <alignment horizontal="center"/>
    </xf>
    <xf numFmtId="0" fontId="1" fillId="2" borderId="106" xfId="1" applyFont="1" applyFill="1" applyBorder="1" applyAlignment="1">
      <alignment horizontal="center"/>
    </xf>
    <xf numFmtId="0" fontId="13" fillId="0" borderId="73" xfId="1" applyFont="1" applyBorder="1" applyAlignment="1" applyProtection="1">
      <alignment horizontal="center"/>
      <protection locked="0"/>
    </xf>
    <xf numFmtId="0" fontId="13" fillId="0" borderId="98" xfId="1" applyFont="1" applyBorder="1" applyAlignment="1" applyProtection="1">
      <alignment horizontal="center"/>
      <protection locked="0"/>
    </xf>
    <xf numFmtId="0" fontId="1" fillId="2" borderId="86" xfId="1" applyFont="1" applyFill="1" applyBorder="1" applyAlignment="1">
      <alignment horizontal="center"/>
    </xf>
    <xf numFmtId="0" fontId="1" fillId="2" borderId="87" xfId="1" applyFont="1" applyFill="1" applyBorder="1" applyAlignment="1">
      <alignment horizontal="center"/>
    </xf>
    <xf numFmtId="0" fontId="1" fillId="2" borderId="89" xfId="1" applyFont="1" applyFill="1" applyBorder="1" applyAlignment="1">
      <alignment horizontal="center"/>
    </xf>
    <xf numFmtId="0" fontId="13" fillId="16" borderId="84" xfId="1" applyFont="1" applyFill="1" applyBorder="1" applyAlignment="1">
      <alignment horizontal="center"/>
    </xf>
    <xf numFmtId="0" fontId="13" fillId="16" borderId="106" xfId="1" applyFont="1" applyFill="1" applyBorder="1" applyAlignment="1">
      <alignment horizontal="center"/>
    </xf>
    <xf numFmtId="0" fontId="1" fillId="2" borderId="53" xfId="0" applyFont="1" applyFill="1" applyBorder="1" applyAlignment="1">
      <alignment horizontal="center" vertical="center"/>
    </xf>
    <xf numFmtId="0" fontId="3" fillId="0" borderId="34" xfId="0" applyFont="1" applyBorder="1"/>
    <xf numFmtId="0" fontId="3" fillId="0" borderId="54" xfId="0" applyFont="1" applyBorder="1"/>
    <xf numFmtId="0" fontId="1" fillId="2" borderId="39" xfId="2" applyFont="1" applyFill="1" applyAlignment="1">
      <alignment horizontal="center"/>
    </xf>
    <xf numFmtId="0" fontId="43" fillId="7" borderId="46" xfId="1" applyFont="1" applyFill="1" applyBorder="1" applyAlignment="1">
      <alignment horizontal="center" vertical="center"/>
    </xf>
    <xf numFmtId="0" fontId="43" fillId="7" borderId="39" xfId="1" applyFont="1" applyFill="1" applyAlignment="1">
      <alignment horizontal="center" vertical="center"/>
    </xf>
    <xf numFmtId="0" fontId="43" fillId="7" borderId="43" xfId="1" applyFont="1" applyFill="1" applyBorder="1" applyAlignment="1">
      <alignment horizontal="center" vertical="center"/>
    </xf>
    <xf numFmtId="0" fontId="44" fillId="7" borderId="96" xfId="1" applyFont="1" applyFill="1" applyBorder="1" applyAlignment="1">
      <alignment horizontal="center" vertical="center"/>
    </xf>
    <xf numFmtId="0" fontId="1" fillId="2" borderId="50" xfId="0" applyFont="1" applyFill="1" applyBorder="1" applyAlignment="1">
      <alignment horizontal="center" vertical="center"/>
    </xf>
    <xf numFmtId="0" fontId="3" fillId="0" borderId="51" xfId="0" applyFont="1" applyBorder="1"/>
    <xf numFmtId="0" fontId="3" fillId="0" borderId="52" xfId="0" applyFont="1" applyBorder="1"/>
    <xf numFmtId="0" fontId="1" fillId="16" borderId="82" xfId="1" applyFont="1" applyFill="1" applyBorder="1" applyAlignment="1">
      <alignment horizontal="center"/>
    </xf>
    <xf numFmtId="0" fontId="1" fillId="16" borderId="97" xfId="1" applyFont="1" applyFill="1" applyBorder="1" applyAlignment="1">
      <alignment horizontal="center"/>
    </xf>
    <xf numFmtId="0" fontId="1" fillId="16" borderId="74" xfId="1" applyFont="1" applyFill="1" applyBorder="1" applyAlignment="1">
      <alignment horizontal="center"/>
    </xf>
    <xf numFmtId="0" fontId="1" fillId="0" borderId="74" xfId="1" applyFont="1" applyBorder="1" applyAlignment="1" applyProtection="1">
      <alignment horizontal="center"/>
      <protection locked="0"/>
    </xf>
    <xf numFmtId="0" fontId="1" fillId="0" borderId="97" xfId="1" applyFont="1" applyBorder="1" applyAlignment="1" applyProtection="1">
      <alignment horizontal="center"/>
      <protection locked="0"/>
    </xf>
    <xf numFmtId="0" fontId="1" fillId="16" borderId="104" xfId="1" applyFont="1" applyFill="1" applyBorder="1" applyAlignment="1">
      <alignment horizontal="center"/>
    </xf>
    <xf numFmtId="165" fontId="25" fillId="0" borderId="14" xfId="2" applyNumberFormat="1" applyFont="1" applyBorder="1" applyAlignment="1">
      <alignment horizontal="left" vertical="center"/>
    </xf>
    <xf numFmtId="165" fontId="25" fillId="0" borderId="3" xfId="2" applyNumberFormat="1" applyFont="1" applyBorder="1" applyAlignment="1">
      <alignment horizontal="left" vertical="center"/>
    </xf>
    <xf numFmtId="0" fontId="1" fillId="0" borderId="39" xfId="2" applyFont="1" applyAlignment="1">
      <alignment horizontal="center" vertical="center" wrapText="1"/>
    </xf>
    <xf numFmtId="0" fontId="1" fillId="0" borderId="4" xfId="2" applyFont="1" applyBorder="1" applyAlignment="1">
      <alignment horizontal="center"/>
    </xf>
    <xf numFmtId="0" fontId="1" fillId="0" borderId="35" xfId="2" applyFont="1" applyBorder="1" applyAlignment="1">
      <alignment horizontal="center"/>
    </xf>
    <xf numFmtId="0" fontId="1" fillId="0" borderId="5" xfId="2" applyFont="1" applyBorder="1" applyAlignment="1">
      <alignment horizontal="center"/>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0" fontId="1" fillId="0" borderId="9" xfId="2" applyFont="1" applyBorder="1" applyAlignment="1" applyProtection="1">
      <alignment horizontal="left" vertical="top" wrapText="1"/>
      <protection locked="0"/>
    </xf>
    <xf numFmtId="0" fontId="1" fillId="0" borderId="46" xfId="2" applyFont="1" applyBorder="1" applyAlignment="1" applyProtection="1">
      <alignment horizontal="left" vertical="top" wrapText="1"/>
      <protection locked="0"/>
    </xf>
    <xf numFmtId="0" fontId="1" fillId="0" borderId="39" xfId="2" applyFont="1" applyAlignment="1" applyProtection="1">
      <alignment horizontal="left" vertical="top" wrapText="1"/>
      <protection locked="0"/>
    </xf>
    <xf numFmtId="0" fontId="1" fillId="0" borderId="43" xfId="2" applyFont="1" applyBorder="1" applyAlignment="1" applyProtection="1">
      <alignment horizontal="left" vertical="top" wrapText="1"/>
      <protection locked="0"/>
    </xf>
    <xf numFmtId="0" fontId="1" fillId="0" borderId="45" xfId="2" applyFont="1" applyBorder="1" applyAlignment="1" applyProtection="1">
      <alignment horizontal="left" vertical="top" wrapText="1"/>
      <protection locked="0"/>
    </xf>
    <xf numFmtId="0" fontId="1" fillId="0" borderId="44"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2" fillId="7" borderId="17" xfId="1" applyFont="1" applyFill="1" applyBorder="1" applyAlignment="1">
      <alignment horizontal="center" vertical="center"/>
    </xf>
    <xf numFmtId="0" fontId="2" fillId="7" borderId="18" xfId="1" applyFont="1" applyFill="1" applyBorder="1" applyAlignment="1">
      <alignment horizontal="center" vertical="center"/>
    </xf>
    <xf numFmtId="0" fontId="8" fillId="16" borderId="7" xfId="1" applyFont="1" applyFill="1" applyBorder="1" applyAlignment="1">
      <alignment horizontal="center" vertical="center"/>
    </xf>
    <xf numFmtId="0" fontId="8" fillId="16" borderId="8" xfId="1" applyFont="1" applyFill="1" applyBorder="1" applyAlignment="1">
      <alignment horizontal="center" vertical="center"/>
    </xf>
    <xf numFmtId="0" fontId="8" fillId="16" borderId="9" xfId="1" applyFont="1" applyFill="1" applyBorder="1" applyAlignment="1">
      <alignment horizontal="center" vertical="center"/>
    </xf>
    <xf numFmtId="0" fontId="8" fillId="16" borderId="96" xfId="1" applyFont="1" applyFill="1" applyBorder="1" applyAlignment="1">
      <alignment horizontal="center" vertical="center"/>
    </xf>
    <xf numFmtId="0" fontId="8" fillId="16" borderId="71" xfId="1" applyFont="1" applyFill="1" applyBorder="1" applyAlignment="1">
      <alignment horizontal="center" vertical="center"/>
    </xf>
    <xf numFmtId="0" fontId="8" fillId="16" borderId="76" xfId="1" applyFont="1" applyFill="1" applyBorder="1" applyAlignment="1">
      <alignment horizontal="center" vertical="center"/>
    </xf>
    <xf numFmtId="0" fontId="1" fillId="0" borderId="124" xfId="1" applyFont="1" applyBorder="1" applyAlignment="1">
      <alignment horizontal="center" vertical="center"/>
    </xf>
    <xf numFmtId="0" fontId="13" fillId="0" borderId="62" xfId="1" applyFont="1" applyBorder="1" applyAlignment="1">
      <alignment horizontal="center" vertical="center"/>
    </xf>
    <xf numFmtId="0" fontId="13" fillId="0" borderId="61" xfId="1" applyFont="1" applyBorder="1" applyAlignment="1">
      <alignment horizontal="center" vertical="center"/>
    </xf>
    <xf numFmtId="0" fontId="13" fillId="0" borderId="53" xfId="1" applyFont="1" applyBorder="1" applyAlignment="1" applyProtection="1">
      <alignment horizontal="center"/>
      <protection locked="0"/>
    </xf>
    <xf numFmtId="0" fontId="13" fillId="0" borderId="54" xfId="1" applyFont="1" applyBorder="1" applyAlignment="1" applyProtection="1">
      <alignment horizontal="center"/>
      <protection locked="0"/>
    </xf>
    <xf numFmtId="0" fontId="1" fillId="2" borderId="53" xfId="1" applyFont="1" applyFill="1" applyBorder="1" applyAlignment="1">
      <alignment horizontal="center" vertical="center"/>
    </xf>
    <xf numFmtId="0" fontId="1" fillId="2" borderId="34" xfId="1" applyFont="1" applyFill="1" applyBorder="1" applyAlignment="1">
      <alignment horizontal="center" vertical="center"/>
    </xf>
    <xf numFmtId="0" fontId="1" fillId="2" borderId="54" xfId="1" applyFont="1" applyFill="1" applyBorder="1" applyAlignment="1">
      <alignment horizontal="center" vertical="center"/>
    </xf>
    <xf numFmtId="0" fontId="2" fillId="7" borderId="75" xfId="1" applyFont="1" applyFill="1" applyBorder="1" applyAlignment="1">
      <alignment horizontal="center" vertical="center"/>
    </xf>
    <xf numFmtId="0" fontId="2" fillId="7" borderId="51" xfId="1" applyFont="1" applyFill="1" applyBorder="1" applyAlignment="1">
      <alignment horizontal="center" vertical="center"/>
    </xf>
    <xf numFmtId="0" fontId="1" fillId="0" borderId="53" xfId="1" applyFont="1" applyBorder="1" applyAlignment="1" applyProtection="1">
      <alignment horizontal="center"/>
      <protection locked="0"/>
    </xf>
    <xf numFmtId="0" fontId="1" fillId="0" borderId="54" xfId="1" applyFont="1" applyBorder="1" applyAlignment="1" applyProtection="1">
      <alignment horizontal="center"/>
      <protection locked="0"/>
    </xf>
    <xf numFmtId="0" fontId="1" fillId="11" borderId="39" xfId="1" applyFont="1" applyFill="1" applyAlignment="1">
      <alignment horizontal="center"/>
    </xf>
    <xf numFmtId="0" fontId="2" fillId="22" borderId="39" xfId="1" applyFont="1" applyFill="1" applyAlignment="1">
      <alignment horizontal="center" vertical="center"/>
    </xf>
    <xf numFmtId="0" fontId="1" fillId="11" borderId="39" xfId="1" applyFont="1" applyFill="1" applyAlignment="1">
      <alignment horizontal="center" vertical="center"/>
    </xf>
    <xf numFmtId="0" fontId="1" fillId="2" borderId="86" xfId="1" applyFont="1" applyFill="1" applyBorder="1" applyAlignment="1">
      <alignment horizontal="center" vertical="center"/>
    </xf>
    <xf numFmtId="0" fontId="1" fillId="2" borderId="87" xfId="1" applyFont="1" applyFill="1" applyBorder="1" applyAlignment="1">
      <alignment horizontal="center" vertical="center"/>
    </xf>
    <xf numFmtId="0" fontId="1" fillId="2" borderId="89" xfId="1" applyFont="1" applyFill="1" applyBorder="1" applyAlignment="1">
      <alignment horizontal="center" vertical="center"/>
    </xf>
    <xf numFmtId="0" fontId="1" fillId="0" borderId="96" xfId="1" applyFont="1" applyBorder="1" applyAlignment="1">
      <alignment horizontal="center" vertical="center"/>
    </xf>
    <xf numFmtId="0" fontId="1" fillId="0" borderId="76" xfId="1" applyFont="1" applyBorder="1" applyAlignment="1">
      <alignment horizontal="center" vertical="center"/>
    </xf>
    <xf numFmtId="0" fontId="1" fillId="0" borderId="110" xfId="1" applyFont="1" applyBorder="1" applyAlignment="1" applyProtection="1">
      <alignment horizontal="center" vertical="center"/>
      <protection locked="0"/>
    </xf>
    <xf numFmtId="0" fontId="1" fillId="0" borderId="111" xfId="1" applyFont="1" applyBorder="1" applyAlignment="1" applyProtection="1">
      <alignment horizontal="center" vertical="center"/>
      <protection locked="0"/>
    </xf>
    <xf numFmtId="0" fontId="24" fillId="0" borderId="64" xfId="1" applyFont="1" applyBorder="1" applyAlignment="1">
      <alignment horizontal="center"/>
    </xf>
    <xf numFmtId="0" fontId="24" fillId="0" borderId="39" xfId="1" applyFont="1" applyAlignment="1">
      <alignment horizontal="center"/>
    </xf>
    <xf numFmtId="0" fontId="2" fillId="7" borderId="47" xfId="1" applyFont="1" applyFill="1" applyBorder="1" applyAlignment="1">
      <alignment horizontal="center" vertical="center"/>
    </xf>
    <xf numFmtId="0" fontId="1" fillId="11" borderId="43" xfId="1" applyFont="1" applyFill="1" applyBorder="1" applyAlignment="1">
      <alignment horizontal="center"/>
    </xf>
    <xf numFmtId="0" fontId="25" fillId="17" borderId="86" xfId="1" applyFont="1" applyFill="1" applyBorder="1" applyAlignment="1">
      <alignment horizontal="center" vertical="center"/>
    </xf>
    <xf numFmtId="0" fontId="25" fillId="17" borderId="87" xfId="1" applyFont="1" applyFill="1" applyBorder="1" applyAlignment="1">
      <alignment horizontal="center" vertical="center"/>
    </xf>
    <xf numFmtId="0" fontId="25" fillId="17" borderId="89" xfId="1" applyFont="1" applyFill="1" applyBorder="1" applyAlignment="1">
      <alignment horizontal="center" vertical="center"/>
    </xf>
    <xf numFmtId="0" fontId="1" fillId="0" borderId="86" xfId="1" applyFont="1" applyBorder="1" applyAlignment="1" applyProtection="1">
      <alignment horizontal="center"/>
      <protection locked="0"/>
    </xf>
    <xf numFmtId="0" fontId="1" fillId="0" borderId="89" xfId="1" applyFont="1" applyBorder="1" applyAlignment="1" applyProtection="1">
      <alignment horizontal="center"/>
      <protection locked="0"/>
    </xf>
    <xf numFmtId="0" fontId="1" fillId="0" borderId="150" xfId="1" applyFont="1" applyBorder="1" applyAlignment="1">
      <alignment horizontal="center"/>
    </xf>
    <xf numFmtId="0" fontId="1" fillId="0" borderId="152" xfId="1" applyFont="1" applyBorder="1" applyAlignment="1">
      <alignment horizontal="center"/>
    </xf>
    <xf numFmtId="0" fontId="25" fillId="18" borderId="150" xfId="1" applyFont="1" applyFill="1" applyBorder="1" applyAlignment="1">
      <alignment horizontal="center" vertical="center" wrapText="1"/>
    </xf>
    <xf numFmtId="0" fontId="25" fillId="18" borderId="151" xfId="1" applyFont="1" applyFill="1" applyBorder="1" applyAlignment="1">
      <alignment horizontal="center" vertical="center" wrapText="1"/>
    </xf>
    <xf numFmtId="0" fontId="25" fillId="18" borderId="152" xfId="1" applyFont="1" applyFill="1" applyBorder="1" applyAlignment="1">
      <alignment horizontal="center" vertical="center" wrapText="1"/>
    </xf>
    <xf numFmtId="0" fontId="45" fillId="7" borderId="63" xfId="1" applyFont="1" applyFill="1" applyBorder="1" applyAlignment="1">
      <alignment horizontal="center" vertical="center"/>
    </xf>
    <xf numFmtId="0" fontId="45" fillId="7" borderId="64" xfId="1" applyFont="1" applyFill="1" applyBorder="1" applyAlignment="1">
      <alignment horizontal="center" vertical="center"/>
    </xf>
    <xf numFmtId="0" fontId="45" fillId="7" borderId="65" xfId="1" applyFont="1" applyFill="1" applyBorder="1" applyAlignment="1">
      <alignment horizontal="center" vertical="center"/>
    </xf>
    <xf numFmtId="0" fontId="45" fillId="7" borderId="59" xfId="1" applyFont="1" applyFill="1" applyBorder="1" applyAlignment="1">
      <alignment horizontal="center" vertical="center"/>
    </xf>
    <xf numFmtId="0" fontId="45" fillId="7" borderId="71" xfId="1" applyFont="1" applyFill="1" applyBorder="1" applyAlignment="1">
      <alignment horizontal="center" vertical="center"/>
    </xf>
    <xf numFmtId="0" fontId="45" fillId="7" borderId="60" xfId="1" applyFont="1" applyFill="1" applyBorder="1" applyAlignment="1">
      <alignment horizontal="center" vertical="center"/>
    </xf>
    <xf numFmtId="0" fontId="1" fillId="2" borderId="34" xfId="0" applyFont="1" applyFill="1" applyBorder="1" applyAlignment="1">
      <alignment horizontal="center" vertical="center"/>
    </xf>
    <xf numFmtId="0" fontId="1" fillId="2" borderId="54" xfId="0" applyFont="1" applyFill="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0" borderId="119" xfId="1" applyFont="1" applyBorder="1" applyAlignment="1">
      <alignment horizontal="center"/>
    </xf>
    <xf numFmtId="0" fontId="1" fillId="0" borderId="19" xfId="1" applyFont="1" applyBorder="1" applyAlignment="1">
      <alignment horizontal="center"/>
    </xf>
    <xf numFmtId="0" fontId="1" fillId="0" borderId="157" xfId="1" applyFont="1" applyBorder="1" applyAlignment="1">
      <alignment horizontal="center"/>
    </xf>
    <xf numFmtId="0" fontId="25" fillId="18" borderId="144" xfId="1" applyFont="1" applyFill="1" applyBorder="1" applyAlignment="1">
      <alignment horizontal="center" vertical="center" wrapText="1"/>
    </xf>
    <xf numFmtId="0" fontId="25" fillId="18" borderId="145" xfId="1" applyFont="1" applyFill="1" applyBorder="1" applyAlignment="1">
      <alignment horizontal="center" vertical="center" wrapText="1"/>
    </xf>
    <xf numFmtId="0" fontId="25" fillId="18" borderId="146" xfId="1" applyFont="1" applyFill="1" applyBorder="1" applyAlignment="1">
      <alignment horizontal="center" vertical="center" wrapText="1"/>
    </xf>
    <xf numFmtId="0" fontId="25" fillId="11" borderId="63" xfId="1" applyFont="1" applyFill="1" applyBorder="1" applyAlignment="1">
      <alignment horizontal="center"/>
    </xf>
    <xf numFmtId="0" fontId="25" fillId="11" borderId="64" xfId="1" applyFont="1" applyFill="1" applyBorder="1" applyAlignment="1">
      <alignment horizontal="center"/>
    </xf>
    <xf numFmtId="0" fontId="25" fillId="11" borderId="65" xfId="1" applyFont="1" applyFill="1" applyBorder="1" applyAlignment="1">
      <alignment horizontal="center"/>
    </xf>
    <xf numFmtId="0" fontId="1" fillId="16" borderId="94" xfId="1" applyFont="1" applyFill="1" applyBorder="1" applyAlignment="1">
      <alignment horizontal="center"/>
    </xf>
    <xf numFmtId="0" fontId="1" fillId="16" borderId="93" xfId="1" applyFont="1" applyFill="1" applyBorder="1" applyAlignment="1">
      <alignment horizontal="center"/>
    </xf>
    <xf numFmtId="0" fontId="1" fillId="16" borderId="133" xfId="1" applyFont="1" applyFill="1" applyBorder="1" applyAlignment="1">
      <alignment horizontal="center"/>
    </xf>
    <xf numFmtId="0" fontId="1" fillId="16" borderId="132" xfId="1" applyFont="1" applyFill="1" applyBorder="1" applyAlignment="1">
      <alignment horizontal="center"/>
    </xf>
    <xf numFmtId="0" fontId="1" fillId="16" borderId="118" xfId="1" applyFont="1" applyFill="1" applyBorder="1" applyAlignment="1">
      <alignment horizontal="center"/>
    </xf>
    <xf numFmtId="0" fontId="46" fillId="0" borderId="2" xfId="1" applyFont="1" applyBorder="1" applyAlignment="1" applyProtection="1">
      <alignment horizontal="center"/>
      <protection locked="0"/>
    </xf>
    <xf numFmtId="0" fontId="46" fillId="0" borderId="3" xfId="1" applyFont="1" applyBorder="1" applyAlignment="1" applyProtection="1">
      <alignment horizontal="center"/>
      <protection locked="0"/>
    </xf>
    <xf numFmtId="0" fontId="1" fillId="21" borderId="84" xfId="1" applyFont="1" applyFill="1" applyBorder="1" applyAlignment="1">
      <alignment horizontal="center" vertical="center"/>
    </xf>
    <xf numFmtId="0" fontId="1" fillId="21" borderId="85" xfId="1" applyFont="1" applyFill="1" applyBorder="1" applyAlignment="1">
      <alignment horizontal="center" vertical="center"/>
    </xf>
    <xf numFmtId="0" fontId="1" fillId="21" borderId="106" xfId="1" applyFont="1" applyFill="1" applyBorder="1" applyAlignment="1">
      <alignment horizontal="center" vertical="center"/>
    </xf>
    <xf numFmtId="0" fontId="1" fillId="0" borderId="2" xfId="1" applyFont="1" applyBorder="1" applyAlignment="1" applyProtection="1">
      <alignment horizontal="center"/>
      <protection locked="0"/>
    </xf>
    <xf numFmtId="0" fontId="1" fillId="0" borderId="3" xfId="1" applyFont="1" applyBorder="1" applyAlignment="1" applyProtection="1">
      <alignment horizontal="center"/>
      <protection locked="0"/>
    </xf>
    <xf numFmtId="0" fontId="13" fillId="0" borderId="47" xfId="0" applyFont="1" applyBorder="1" applyAlignment="1">
      <alignment horizontal="center" vertical="center"/>
    </xf>
    <xf numFmtId="0" fontId="13" fillId="0" borderId="113" xfId="0" applyFont="1" applyBorder="1" applyAlignment="1">
      <alignment horizontal="center" vertical="center"/>
    </xf>
    <xf numFmtId="0" fontId="1" fillId="18" borderId="84" xfId="1" applyFont="1" applyFill="1" applyBorder="1" applyAlignment="1">
      <alignment horizontal="center"/>
    </xf>
    <xf numFmtId="0" fontId="1" fillId="18" borderId="85" xfId="1" applyFont="1" applyFill="1" applyBorder="1" applyAlignment="1">
      <alignment horizontal="center"/>
    </xf>
    <xf numFmtId="0" fontId="1" fillId="18" borderId="106" xfId="1" applyFont="1" applyFill="1" applyBorder="1" applyAlignment="1">
      <alignment horizontal="center"/>
    </xf>
    <xf numFmtId="0" fontId="1" fillId="20" borderId="86" xfId="1" applyFont="1" applyFill="1" applyBorder="1" applyAlignment="1">
      <alignment horizontal="center" vertical="center"/>
    </xf>
    <xf numFmtId="0" fontId="1" fillId="20" borderId="87" xfId="1" applyFont="1" applyFill="1" applyBorder="1" applyAlignment="1">
      <alignment horizontal="center" vertical="center"/>
    </xf>
    <xf numFmtId="0" fontId="1" fillId="20" borderId="89" xfId="1" applyFont="1" applyFill="1" applyBorder="1" applyAlignment="1">
      <alignment horizontal="center" vertical="center"/>
    </xf>
    <xf numFmtId="0" fontId="13" fillId="0" borderId="81" xfId="1" applyFont="1" applyBorder="1" applyAlignment="1">
      <alignment horizontal="center"/>
    </xf>
    <xf numFmtId="0" fontId="6" fillId="16" borderId="73" xfId="1" applyFont="1" applyFill="1" applyBorder="1" applyAlignment="1">
      <alignment horizontal="center"/>
    </xf>
    <xf numFmtId="0" fontId="6" fillId="16" borderId="98" xfId="1" applyFont="1" applyFill="1" applyBorder="1" applyAlignment="1">
      <alignment horizontal="center"/>
    </xf>
    <xf numFmtId="0" fontId="13" fillId="20" borderId="84" xfId="1" applyFont="1" applyFill="1" applyBorder="1" applyAlignment="1">
      <alignment horizontal="center" vertical="center"/>
    </xf>
    <xf numFmtId="0" fontId="13" fillId="20" borderId="85" xfId="1" applyFont="1" applyFill="1" applyBorder="1" applyAlignment="1">
      <alignment horizontal="center" vertical="center"/>
    </xf>
    <xf numFmtId="0" fontId="13" fillId="20" borderId="106" xfId="1" applyFont="1" applyFill="1" applyBorder="1" applyAlignment="1">
      <alignment horizontal="center" vertical="center"/>
    </xf>
    <xf numFmtId="0" fontId="1" fillId="16" borderId="151" xfId="1" applyFont="1" applyFill="1" applyBorder="1" applyAlignment="1">
      <alignment horizontal="center"/>
    </xf>
    <xf numFmtId="0" fontId="13" fillId="0" borderId="74" xfId="1" applyFont="1" applyBorder="1" applyAlignment="1" applyProtection="1">
      <alignment horizontal="center"/>
      <protection locked="0"/>
    </xf>
    <xf numFmtId="0" fontId="13" fillId="0" borderId="97" xfId="1" applyFont="1" applyBorder="1" applyAlignment="1" applyProtection="1">
      <alignment horizontal="center"/>
      <protection locked="0"/>
    </xf>
    <xf numFmtId="0" fontId="1" fillId="20" borderId="84" xfId="1" applyFont="1" applyFill="1" applyBorder="1" applyAlignment="1">
      <alignment horizontal="center"/>
    </xf>
    <xf numFmtId="0" fontId="1" fillId="20" borderId="85" xfId="1" applyFont="1" applyFill="1" applyBorder="1" applyAlignment="1">
      <alignment horizontal="center"/>
    </xf>
    <xf numFmtId="0" fontId="1" fillId="20" borderId="106" xfId="1" applyFont="1" applyFill="1" applyBorder="1" applyAlignment="1">
      <alignment horizontal="center"/>
    </xf>
    <xf numFmtId="0" fontId="1" fillId="2" borderId="164" xfId="0" applyFont="1" applyFill="1" applyBorder="1" applyAlignment="1">
      <alignment horizontal="center" vertical="center"/>
    </xf>
    <xf numFmtId="0" fontId="3" fillId="0" borderId="27" xfId="0" applyFont="1" applyBorder="1"/>
    <xf numFmtId="0" fontId="1" fillId="16" borderId="166" xfId="1" applyFont="1" applyFill="1" applyBorder="1" applyAlignment="1">
      <alignment horizontal="center"/>
    </xf>
    <xf numFmtId="0" fontId="1" fillId="16" borderId="167" xfId="1" applyFont="1" applyFill="1" applyBorder="1" applyAlignment="1">
      <alignment horizontal="center"/>
    </xf>
    <xf numFmtId="0" fontId="1" fillId="16" borderId="147" xfId="1" applyFont="1" applyFill="1" applyBorder="1" applyAlignment="1">
      <alignment horizontal="center"/>
    </xf>
    <xf numFmtId="0" fontId="1" fillId="16" borderId="148" xfId="1" applyFont="1" applyFill="1" applyBorder="1" applyAlignment="1">
      <alignment horizontal="center"/>
    </xf>
    <xf numFmtId="0" fontId="1" fillId="0" borderId="85" xfId="1" applyFont="1" applyBorder="1" applyAlignment="1" applyProtection="1">
      <alignment horizontal="center"/>
      <protection locked="0"/>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1" fillId="16" borderId="156" xfId="1" applyFont="1" applyFill="1" applyBorder="1" applyAlignment="1">
      <alignment horizontal="center"/>
    </xf>
    <xf numFmtId="0" fontId="1" fillId="16" borderId="163" xfId="1" applyFont="1" applyFill="1" applyBorder="1" applyAlignment="1">
      <alignment horizontal="center"/>
    </xf>
    <xf numFmtId="0" fontId="13" fillId="16" borderId="73" xfId="1" applyFont="1" applyFill="1" applyBorder="1" applyAlignment="1">
      <alignment horizontal="center"/>
    </xf>
    <xf numFmtId="0" fontId="13" fillId="16" borderId="98" xfId="1" applyFont="1" applyFill="1" applyBorder="1" applyAlignment="1">
      <alignment horizontal="center"/>
    </xf>
    <xf numFmtId="0" fontId="13" fillId="2" borderId="53" xfId="0" applyFont="1" applyFill="1" applyBorder="1" applyAlignment="1">
      <alignment horizontal="center" vertical="center"/>
    </xf>
    <xf numFmtId="0" fontId="30" fillId="2" borderId="86" xfId="1" applyFont="1" applyFill="1" applyBorder="1" applyAlignment="1">
      <alignment horizontal="center" vertical="center"/>
    </xf>
    <xf numFmtId="0" fontId="30" fillId="2" borderId="87" xfId="1" applyFont="1" applyFill="1" applyBorder="1" applyAlignment="1">
      <alignment horizontal="center" vertical="center"/>
    </xf>
    <xf numFmtId="0" fontId="30" fillId="2" borderId="89" xfId="1" applyFont="1" applyFill="1" applyBorder="1" applyAlignment="1">
      <alignment horizontal="center" vertical="center"/>
    </xf>
    <xf numFmtId="0" fontId="1" fillId="16" borderId="55" xfId="1" applyFont="1" applyFill="1" applyBorder="1" applyAlignment="1">
      <alignment horizontal="center"/>
    </xf>
    <xf numFmtId="0" fontId="1" fillId="16" borderId="67" xfId="1" applyFont="1" applyFill="1" applyBorder="1" applyAlignment="1">
      <alignment horizontal="center"/>
    </xf>
    <xf numFmtId="0" fontId="31" fillId="17" borderId="7" xfId="1" applyFont="1" applyFill="1" applyBorder="1" applyAlignment="1">
      <alignment horizontal="center" vertical="center"/>
    </xf>
    <xf numFmtId="0" fontId="31" fillId="17" borderId="8" xfId="1" applyFont="1" applyFill="1" applyBorder="1" applyAlignment="1">
      <alignment horizontal="center" vertical="center"/>
    </xf>
    <xf numFmtId="0" fontId="31" fillId="17" borderId="41" xfId="1" applyFont="1" applyFill="1" applyBorder="1" applyAlignment="1">
      <alignment horizontal="center" vertical="center"/>
    </xf>
    <xf numFmtId="0" fontId="31" fillId="17" borderId="46" xfId="1" applyFont="1" applyFill="1" applyBorder="1" applyAlignment="1">
      <alignment horizontal="center" vertical="center"/>
    </xf>
    <xf numFmtId="0" fontId="31" fillId="17" borderId="39" xfId="1" applyFont="1" applyFill="1" applyAlignment="1">
      <alignment horizontal="center" vertical="center"/>
    </xf>
    <xf numFmtId="0" fontId="31" fillId="17" borderId="68" xfId="1" applyFont="1" applyFill="1" applyBorder="1" applyAlignment="1">
      <alignment horizontal="center" vertical="center"/>
    </xf>
    <xf numFmtId="0" fontId="31" fillId="17" borderId="12" xfId="1" applyFont="1" applyFill="1" applyBorder="1" applyAlignment="1">
      <alignment horizontal="center" vertical="center"/>
    </xf>
    <xf numFmtId="0" fontId="31" fillId="17" borderId="27" xfId="1" applyFont="1" applyFill="1" applyBorder="1" applyAlignment="1">
      <alignment horizontal="center" vertical="center"/>
    </xf>
    <xf numFmtId="0" fontId="31" fillId="17" borderId="28" xfId="1" applyFont="1" applyFill="1" applyBorder="1" applyAlignment="1">
      <alignment horizontal="center" vertical="center"/>
    </xf>
    <xf numFmtId="0" fontId="1" fillId="2" borderId="42"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40" xfId="1" applyFont="1" applyFill="1" applyBorder="1" applyAlignment="1">
      <alignment horizontal="center" vertical="center" wrapText="1"/>
    </xf>
    <xf numFmtId="0" fontId="1" fillId="2" borderId="39" xfId="1" applyFont="1" applyFill="1" applyAlignment="1">
      <alignment horizontal="center" vertical="center" wrapText="1"/>
    </xf>
    <xf numFmtId="0" fontId="1" fillId="2" borderId="43" xfId="1" applyFont="1" applyFill="1" applyBorder="1" applyAlignment="1">
      <alignment horizontal="center" vertical="center" wrapText="1"/>
    </xf>
    <xf numFmtId="0" fontId="1" fillId="2" borderId="26" xfId="1" applyFont="1" applyFill="1" applyBorder="1" applyAlignment="1">
      <alignment horizontal="center" vertical="center" wrapText="1"/>
    </xf>
    <xf numFmtId="0" fontId="1" fillId="2" borderId="27"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2" borderId="50" xfId="1" applyFont="1" applyFill="1" applyBorder="1" applyAlignment="1">
      <alignment horizontal="center" vertical="center"/>
    </xf>
    <xf numFmtId="0" fontId="1" fillId="2" borderId="51" xfId="1" applyFont="1" applyFill="1" applyBorder="1" applyAlignment="1">
      <alignment horizontal="center" vertical="center"/>
    </xf>
    <xf numFmtId="0" fontId="1" fillId="2" borderId="52" xfId="1" applyFont="1" applyFill="1" applyBorder="1" applyAlignment="1">
      <alignment horizontal="center" vertical="center"/>
    </xf>
    <xf numFmtId="0" fontId="1" fillId="0" borderId="115" xfId="1" applyFont="1" applyBorder="1" applyAlignment="1">
      <alignment horizontal="center" vertical="center"/>
    </xf>
    <xf numFmtId="0" fontId="13" fillId="0" borderId="73" xfId="1" applyFont="1" applyBorder="1" applyAlignment="1">
      <alignment horizontal="center"/>
    </xf>
    <xf numFmtId="0" fontId="13" fillId="0" borderId="106" xfId="1" applyFont="1" applyBorder="1" applyAlignment="1">
      <alignment horizontal="center"/>
    </xf>
    <xf numFmtId="0" fontId="15" fillId="9" borderId="7" xfId="1" applyFont="1" applyFill="1" applyBorder="1" applyAlignment="1">
      <alignment horizontal="center" vertical="center"/>
    </xf>
    <xf numFmtId="0" fontId="15" fillId="9" borderId="8" xfId="1" applyFont="1" applyFill="1" applyBorder="1" applyAlignment="1">
      <alignment horizontal="center" vertical="center"/>
    </xf>
    <xf numFmtId="0" fontId="15" fillId="9" borderId="9" xfId="1" applyFont="1" applyFill="1" applyBorder="1" applyAlignment="1">
      <alignment horizontal="center" vertical="center"/>
    </xf>
    <xf numFmtId="0" fontId="15" fillId="9" borderId="96" xfId="1" applyFont="1" applyFill="1" applyBorder="1" applyAlignment="1">
      <alignment horizontal="center" vertical="center"/>
    </xf>
    <xf numFmtId="0" fontId="15" fillId="9" borderId="71" xfId="1" applyFont="1" applyFill="1" applyBorder="1" applyAlignment="1">
      <alignment horizontal="center" vertical="center"/>
    </xf>
    <xf numFmtId="0" fontId="15" fillId="9" borderId="76" xfId="1" applyFont="1" applyFill="1" applyBorder="1" applyAlignment="1">
      <alignment horizontal="center" vertical="center"/>
    </xf>
    <xf numFmtId="0" fontId="15" fillId="9" borderId="45" xfId="1" applyFont="1" applyFill="1" applyBorder="1" applyAlignment="1">
      <alignment horizontal="center" vertical="center"/>
    </xf>
    <xf numFmtId="0" fontId="15" fillId="9" borderId="44" xfId="1" applyFont="1" applyFill="1" applyBorder="1" applyAlignment="1">
      <alignment horizontal="center" vertical="center"/>
    </xf>
    <xf numFmtId="0" fontId="15" fillId="9" borderId="6" xfId="1" applyFont="1" applyFill="1" applyBorder="1" applyAlignment="1">
      <alignment horizontal="center" vertical="center"/>
    </xf>
    <xf numFmtId="0" fontId="1" fillId="2" borderId="44" xfId="1" applyFont="1" applyFill="1" applyBorder="1" applyAlignment="1">
      <alignment horizontal="center"/>
    </xf>
    <xf numFmtId="0" fontId="1" fillId="2" borderId="55" xfId="1" applyFont="1" applyFill="1" applyBorder="1" applyAlignment="1">
      <alignment horizontal="center" vertical="center"/>
    </xf>
    <xf numFmtId="0" fontId="1" fillId="2" borderId="56" xfId="1" applyFont="1" applyFill="1" applyBorder="1" applyAlignment="1">
      <alignment horizontal="center" vertical="center"/>
    </xf>
    <xf numFmtId="0" fontId="1" fillId="2" borderId="57" xfId="1" applyFont="1" applyFill="1" applyBorder="1" applyAlignment="1">
      <alignment horizontal="center" vertical="center"/>
    </xf>
    <xf numFmtId="0" fontId="17" fillId="9" borderId="63" xfId="1" applyFont="1" applyFill="1" applyBorder="1" applyAlignment="1">
      <alignment horizontal="center" vertical="center"/>
    </xf>
    <xf numFmtId="0" fontId="17" fillId="9" borderId="64" xfId="1" applyFont="1" applyFill="1" applyBorder="1" applyAlignment="1">
      <alignment horizontal="center" vertical="center"/>
    </xf>
    <xf numFmtId="0" fontId="17" fillId="9" borderId="65" xfId="1" applyFont="1" applyFill="1" applyBorder="1" applyAlignment="1">
      <alignment horizontal="center" vertical="center"/>
    </xf>
    <xf numFmtId="0" fontId="17" fillId="9" borderId="59" xfId="1" applyFont="1" applyFill="1" applyBorder="1" applyAlignment="1">
      <alignment horizontal="center" vertical="center"/>
    </xf>
    <xf numFmtId="0" fontId="17" fillId="9" borderId="71" xfId="1" applyFont="1" applyFill="1" applyBorder="1" applyAlignment="1">
      <alignment horizontal="center" vertical="center"/>
    </xf>
    <xf numFmtId="0" fontId="17" fillId="9" borderId="60" xfId="1" applyFont="1" applyFill="1" applyBorder="1" applyAlignment="1">
      <alignment horizontal="center" vertical="center"/>
    </xf>
    <xf numFmtId="0" fontId="43" fillId="7" borderId="110" xfId="1" applyFont="1" applyFill="1" applyBorder="1" applyAlignment="1">
      <alignment horizontal="center" vertical="center"/>
    </xf>
    <xf numFmtId="0" fontId="43" fillId="7" borderId="69" xfId="1" applyFont="1" applyFill="1" applyBorder="1" applyAlignment="1">
      <alignment horizontal="center" vertical="center"/>
    </xf>
    <xf numFmtId="0" fontId="43" fillId="7" borderId="111" xfId="1" applyFont="1" applyFill="1" applyBorder="1" applyAlignment="1">
      <alignment horizontal="center" vertical="center"/>
    </xf>
    <xf numFmtId="0" fontId="2" fillId="7" borderId="123" xfId="1" applyFont="1" applyFill="1" applyBorder="1" applyAlignment="1">
      <alignment horizontal="center" vertical="center"/>
    </xf>
    <xf numFmtId="0" fontId="2" fillId="7" borderId="64" xfId="1" applyFont="1" applyFill="1" applyBorder="1" applyAlignment="1">
      <alignment horizontal="center" vertical="center"/>
    </xf>
    <xf numFmtId="0" fontId="1" fillId="0" borderId="121" xfId="1" applyFont="1" applyBorder="1" applyAlignment="1">
      <alignment horizontal="center"/>
    </xf>
    <xf numFmtId="0" fontId="1" fillId="0" borderId="143" xfId="1" applyFont="1" applyBorder="1" applyAlignment="1">
      <alignment horizontal="center"/>
    </xf>
    <xf numFmtId="0" fontId="1" fillId="0" borderId="135" xfId="1" applyFont="1" applyBorder="1" applyAlignment="1" applyProtection="1">
      <alignment horizontal="center"/>
      <protection locked="0"/>
    </xf>
    <xf numFmtId="0" fontId="1" fillId="0" borderId="134" xfId="1" applyFont="1" applyBorder="1" applyAlignment="1" applyProtection="1">
      <alignment horizontal="center"/>
      <protection locked="0"/>
    </xf>
    <xf numFmtId="0" fontId="13" fillId="2" borderId="82" xfId="1" applyFont="1" applyFill="1" applyBorder="1" applyAlignment="1">
      <alignment horizontal="center" vertical="center"/>
    </xf>
    <xf numFmtId="0" fontId="13" fillId="2" borderId="83" xfId="1" applyFont="1" applyFill="1" applyBorder="1" applyAlignment="1">
      <alignment horizontal="center" vertical="center"/>
    </xf>
    <xf numFmtId="0" fontId="13" fillId="2" borderId="104" xfId="1" applyFont="1" applyFill="1" applyBorder="1" applyAlignment="1">
      <alignment horizontal="center" vertical="center"/>
    </xf>
    <xf numFmtId="0" fontId="1" fillId="16" borderId="50" xfId="1" applyFont="1" applyFill="1" applyBorder="1" applyAlignment="1">
      <alignment horizontal="center"/>
    </xf>
    <xf numFmtId="0" fontId="1" fillId="16" borderId="77" xfId="1" applyFont="1" applyFill="1" applyBorder="1" applyAlignment="1">
      <alignment horizontal="center"/>
    </xf>
    <xf numFmtId="0" fontId="1" fillId="16" borderId="75" xfId="1" applyFont="1" applyFill="1" applyBorder="1" applyAlignment="1">
      <alignment horizontal="center"/>
    </xf>
    <xf numFmtId="0" fontId="1" fillId="0" borderId="137" xfId="1" applyFont="1" applyBorder="1" applyAlignment="1" applyProtection="1">
      <alignment horizontal="center"/>
      <protection locked="0"/>
    </xf>
    <xf numFmtId="0" fontId="1" fillId="16" borderId="129" xfId="1" applyFont="1" applyFill="1" applyBorder="1" applyAlignment="1">
      <alignment horizontal="center"/>
    </xf>
    <xf numFmtId="0" fontId="1" fillId="16" borderId="52" xfId="1" applyFont="1" applyFill="1" applyBorder="1" applyAlignment="1">
      <alignment horizontal="center"/>
    </xf>
    <xf numFmtId="0" fontId="1" fillId="11" borderId="157" xfId="1" applyFont="1" applyFill="1" applyBorder="1" applyAlignment="1">
      <alignment horizontal="center" vertical="center"/>
    </xf>
    <xf numFmtId="0" fontId="1" fillId="11" borderId="158" xfId="1" applyFont="1" applyFill="1" applyBorder="1" applyAlignment="1">
      <alignment horizontal="center" vertical="center"/>
    </xf>
    <xf numFmtId="0" fontId="1" fillId="11" borderId="108" xfId="1" applyFont="1" applyFill="1" applyBorder="1" applyAlignment="1">
      <alignment horizontal="center" vertical="center"/>
    </xf>
    <xf numFmtId="0" fontId="1" fillId="16" borderId="157" xfId="1" applyFont="1" applyFill="1" applyBorder="1" applyAlignment="1">
      <alignment horizontal="center"/>
    </xf>
    <xf numFmtId="0" fontId="13" fillId="11" borderId="84" xfId="1" applyFont="1" applyFill="1" applyBorder="1" applyAlignment="1">
      <alignment horizontal="center" vertical="center"/>
    </xf>
    <xf numFmtId="0" fontId="13" fillId="11" borderId="85" xfId="1" applyFont="1" applyFill="1" applyBorder="1" applyAlignment="1">
      <alignment horizontal="center" vertical="center"/>
    </xf>
    <xf numFmtId="0" fontId="13" fillId="11" borderId="106" xfId="1" applyFont="1" applyFill="1" applyBorder="1" applyAlignment="1">
      <alignment horizontal="center" vertical="center"/>
    </xf>
    <xf numFmtId="0" fontId="1" fillId="0" borderId="165" xfId="1" applyFont="1" applyBorder="1" applyAlignment="1">
      <alignment horizontal="center"/>
    </xf>
    <xf numFmtId="0" fontId="1" fillId="0" borderId="164" xfId="1" applyFont="1" applyBorder="1" applyAlignment="1">
      <alignment horizontal="center"/>
    </xf>
    <xf numFmtId="0" fontId="1" fillId="0" borderId="13" xfId="1" applyFont="1" applyBorder="1" applyAlignment="1">
      <alignment horizontal="center"/>
    </xf>
    <xf numFmtId="0" fontId="1" fillId="2" borderId="82" xfId="1" applyFont="1" applyFill="1" applyBorder="1" applyAlignment="1">
      <alignment horizontal="center"/>
    </xf>
    <xf numFmtId="0" fontId="1" fillId="2" borderId="83" xfId="1" applyFont="1" applyFill="1" applyBorder="1" applyAlignment="1">
      <alignment horizontal="center"/>
    </xf>
    <xf numFmtId="0" fontId="1" fillId="2" borderId="104" xfId="1" applyFont="1" applyFill="1" applyBorder="1" applyAlignment="1">
      <alignment horizontal="center"/>
    </xf>
    <xf numFmtId="0" fontId="1" fillId="16" borderId="150" xfId="1" applyFont="1" applyFill="1" applyBorder="1" applyAlignment="1">
      <alignment horizontal="center"/>
    </xf>
    <xf numFmtId="0" fontId="13" fillId="0" borderId="84" xfId="1" applyFont="1" applyBorder="1" applyAlignment="1" applyProtection="1">
      <alignment horizontal="center"/>
      <protection locked="0"/>
    </xf>
    <xf numFmtId="0" fontId="13" fillId="0" borderId="85" xfId="1" applyFont="1" applyBorder="1" applyAlignment="1" applyProtection="1">
      <alignment horizontal="center"/>
      <protection locked="0"/>
    </xf>
    <xf numFmtId="0" fontId="1" fillId="16" borderId="86" xfId="1" applyFont="1" applyFill="1" applyBorder="1" applyAlignment="1">
      <alignment horizontal="center"/>
    </xf>
    <xf numFmtId="0" fontId="1" fillId="16" borderId="99" xfId="1" applyFont="1" applyFill="1" applyBorder="1" applyAlignment="1">
      <alignment horizontal="center"/>
    </xf>
    <xf numFmtId="0" fontId="1" fillId="20" borderId="82" xfId="1" applyFont="1" applyFill="1" applyBorder="1" applyAlignment="1">
      <alignment horizontal="center" vertical="center"/>
    </xf>
    <xf numFmtId="0" fontId="1" fillId="20" borderId="83" xfId="1" applyFont="1" applyFill="1" applyBorder="1" applyAlignment="1">
      <alignment horizontal="center" vertical="center"/>
    </xf>
    <xf numFmtId="0" fontId="1" fillId="20" borderId="104" xfId="1" applyFont="1" applyFill="1" applyBorder="1" applyAlignment="1">
      <alignment horizontal="center" vertical="center"/>
    </xf>
    <xf numFmtId="0" fontId="1" fillId="16" borderId="81" xfId="1" applyFont="1" applyFill="1" applyBorder="1" applyAlignment="1">
      <alignment horizontal="center"/>
    </xf>
    <xf numFmtId="0" fontId="1" fillId="16" borderId="89" xfId="1" applyFont="1" applyFill="1" applyBorder="1" applyAlignment="1">
      <alignment horizontal="center"/>
    </xf>
    <xf numFmtId="0" fontId="1" fillId="0" borderId="81" xfId="1" applyFont="1" applyBorder="1" applyAlignment="1" applyProtection="1">
      <alignment horizontal="center"/>
      <protection locked="0"/>
    </xf>
    <xf numFmtId="0" fontId="1" fillId="0" borderId="99" xfId="1" applyFont="1" applyBorder="1" applyAlignment="1" applyProtection="1">
      <alignment horizontal="center"/>
      <protection locked="0"/>
    </xf>
    <xf numFmtId="0" fontId="1" fillId="0" borderId="144" xfId="1" applyFont="1" applyBorder="1" applyAlignment="1">
      <alignment horizontal="center"/>
    </xf>
    <xf numFmtId="0" fontId="1" fillId="0" borderId="146" xfId="1" applyFont="1" applyBorder="1" applyAlignment="1">
      <alignment horizontal="center"/>
    </xf>
    <xf numFmtId="0" fontId="19" fillId="8" borderId="7" xfId="1" applyFont="1" applyFill="1" applyBorder="1" applyAlignment="1">
      <alignment horizontal="center" vertical="center"/>
    </xf>
    <xf numFmtId="0" fontId="19" fillId="8" borderId="8" xfId="1" applyFont="1" applyFill="1" applyBorder="1" applyAlignment="1">
      <alignment horizontal="center" vertical="center"/>
    </xf>
    <xf numFmtId="0" fontId="19" fillId="8" borderId="9" xfId="1" applyFont="1" applyFill="1" applyBorder="1" applyAlignment="1">
      <alignment horizontal="center" vertical="center"/>
    </xf>
    <xf numFmtId="0" fontId="19" fillId="8" borderId="45" xfId="1" applyFont="1" applyFill="1" applyBorder="1" applyAlignment="1">
      <alignment horizontal="center" vertical="center"/>
    </xf>
    <xf numFmtId="0" fontId="19" fillId="8" borderId="44" xfId="1" applyFont="1" applyFill="1" applyBorder="1" applyAlignment="1">
      <alignment horizontal="center" vertical="center"/>
    </xf>
    <xf numFmtId="0" fontId="19" fillId="8" borderId="6" xfId="1" applyFont="1" applyFill="1" applyBorder="1" applyAlignment="1">
      <alignment horizontal="center" vertical="center"/>
    </xf>
    <xf numFmtId="0" fontId="1" fillId="0" borderId="71" xfId="1" applyFont="1" applyBorder="1" applyAlignment="1">
      <alignment horizontal="center" vertical="center"/>
    </xf>
    <xf numFmtId="0" fontId="1" fillId="0" borderId="79" xfId="1" applyFont="1" applyBorder="1" applyAlignment="1">
      <alignment horizontal="center" vertical="center"/>
    </xf>
    <xf numFmtId="0" fontId="1" fillId="0" borderId="78" xfId="1" applyFont="1" applyBorder="1" applyAlignment="1">
      <alignment horizontal="center" vertical="center"/>
    </xf>
    <xf numFmtId="0" fontId="1" fillId="2" borderId="82" xfId="1" applyFont="1" applyFill="1" applyBorder="1" applyAlignment="1">
      <alignment horizontal="center" vertical="center"/>
    </xf>
    <xf numFmtId="0" fontId="1" fillId="2" borderId="83" xfId="1" applyFont="1" applyFill="1" applyBorder="1" applyAlignment="1">
      <alignment horizontal="center" vertical="center"/>
    </xf>
    <xf numFmtId="0" fontId="1" fillId="2" borderId="104" xfId="1" applyFont="1" applyFill="1" applyBorder="1" applyAlignment="1">
      <alignment horizontal="center" vertical="center"/>
    </xf>
    <xf numFmtId="0" fontId="13" fillId="0" borderId="106" xfId="1" applyFont="1" applyBorder="1" applyAlignment="1" applyProtection="1">
      <alignment horizontal="center"/>
      <protection locked="0"/>
    </xf>
    <xf numFmtId="0" fontId="3" fillId="0" borderId="56" xfId="0" applyFont="1" applyBorder="1"/>
    <xf numFmtId="0" fontId="3" fillId="0" borderId="57" xfId="0" applyFont="1" applyBorder="1"/>
    <xf numFmtId="0" fontId="18" fillId="7" borderId="37" xfId="1" applyFont="1" applyFill="1" applyBorder="1" applyAlignment="1">
      <alignment horizontal="center" vertical="center"/>
    </xf>
    <xf numFmtId="0" fontId="18" fillId="7" borderId="33" xfId="1" applyFont="1" applyFill="1" applyBorder="1" applyAlignment="1">
      <alignment horizontal="center" vertical="center"/>
    </xf>
    <xf numFmtId="0" fontId="18" fillId="7" borderId="38" xfId="1" applyFont="1" applyFill="1" applyBorder="1" applyAlignment="1">
      <alignment horizontal="center" vertical="center"/>
    </xf>
    <xf numFmtId="0" fontId="1" fillId="0" borderId="17" xfId="1" applyFont="1" applyBorder="1" applyAlignment="1">
      <alignment horizontal="center" vertical="center"/>
    </xf>
    <xf numFmtId="0" fontId="1" fillId="0" borderId="19" xfId="1" applyFont="1" applyBorder="1" applyAlignment="1">
      <alignment horizontal="center" vertical="center"/>
    </xf>
    <xf numFmtId="0" fontId="33" fillId="17" borderId="46" xfId="1" applyFont="1" applyFill="1" applyBorder="1" applyAlignment="1">
      <alignment horizontal="center" vertical="center"/>
    </xf>
    <xf numFmtId="0" fontId="33" fillId="17" borderId="39" xfId="1" applyFont="1" applyFill="1" applyAlignment="1">
      <alignment horizontal="center" vertical="center"/>
    </xf>
    <xf numFmtId="0" fontId="33" fillId="17" borderId="68" xfId="1" applyFont="1" applyFill="1" applyBorder="1" applyAlignment="1">
      <alignment horizontal="center" vertical="center"/>
    </xf>
    <xf numFmtId="0" fontId="33" fillId="17" borderId="12" xfId="1" applyFont="1" applyFill="1" applyBorder="1" applyAlignment="1">
      <alignment horizontal="center" vertical="center"/>
    </xf>
    <xf numFmtId="0" fontId="33" fillId="17" borderId="27" xfId="1" applyFont="1" applyFill="1" applyBorder="1" applyAlignment="1">
      <alignment horizontal="center" vertical="center"/>
    </xf>
    <xf numFmtId="0" fontId="33" fillId="17" borderId="28" xfId="1" applyFont="1" applyFill="1" applyBorder="1" applyAlignment="1">
      <alignment horizontal="center" vertical="center"/>
    </xf>
    <xf numFmtId="0" fontId="44" fillId="7" borderId="17" xfId="1" applyFont="1" applyFill="1" applyBorder="1" applyAlignment="1">
      <alignment horizontal="center" vertical="center"/>
    </xf>
    <xf numFmtId="0" fontId="44" fillId="7" borderId="18" xfId="1" applyFont="1" applyFill="1" applyBorder="1" applyAlignment="1">
      <alignment horizontal="center" vertical="center"/>
    </xf>
    <xf numFmtId="0" fontId="44" fillId="7" borderId="19" xfId="1" applyFont="1" applyFill="1" applyBorder="1" applyAlignment="1">
      <alignment horizontal="center" vertical="center"/>
    </xf>
    <xf numFmtId="0" fontId="1" fillId="16" borderId="121" xfId="1" applyFont="1" applyFill="1" applyBorder="1" applyAlignment="1">
      <alignment horizontal="center"/>
    </xf>
    <xf numFmtId="0" fontId="1" fillId="16" borderId="134" xfId="1" applyFont="1" applyFill="1" applyBorder="1" applyAlignment="1">
      <alignment horizontal="center"/>
    </xf>
    <xf numFmtId="0" fontId="1" fillId="16" borderId="2" xfId="1" applyFont="1" applyFill="1" applyBorder="1" applyAlignment="1" applyProtection="1">
      <alignment horizontal="center"/>
      <protection locked="0"/>
    </xf>
    <xf numFmtId="0" fontId="1" fillId="16" borderId="3" xfId="1" applyFont="1" applyFill="1" applyBorder="1" applyAlignment="1" applyProtection="1">
      <alignment horizontal="center"/>
      <protection locked="0"/>
    </xf>
    <xf numFmtId="0" fontId="43" fillId="7" borderId="123" xfId="1" applyFont="1" applyFill="1" applyBorder="1" applyAlignment="1">
      <alignment horizontal="center" vertical="center"/>
    </xf>
    <xf numFmtId="0" fontId="43" fillId="7" borderId="124" xfId="1" applyFont="1" applyFill="1" applyBorder="1" applyAlignment="1">
      <alignment horizontal="center" vertical="center"/>
    </xf>
    <xf numFmtId="0" fontId="13" fillId="0" borderId="50" xfId="1" applyFont="1" applyBorder="1" applyAlignment="1" applyProtection="1">
      <alignment horizontal="center"/>
      <protection locked="0"/>
    </xf>
    <xf numFmtId="0" fontId="13" fillId="0" borderId="52" xfId="1" applyFont="1" applyBorder="1" applyAlignment="1" applyProtection="1">
      <alignment horizontal="center"/>
      <protection locked="0"/>
    </xf>
    <xf numFmtId="0" fontId="1" fillId="16" borderId="66" xfId="1" applyFont="1" applyFill="1" applyBorder="1" applyAlignment="1" applyProtection="1">
      <alignment horizontal="center"/>
      <protection locked="0"/>
    </xf>
    <xf numFmtId="0" fontId="1" fillId="16" borderId="67" xfId="1" applyFont="1" applyFill="1" applyBorder="1" applyAlignment="1" applyProtection="1">
      <alignment horizontal="center"/>
      <protection locked="0"/>
    </xf>
    <xf numFmtId="0" fontId="1" fillId="16" borderId="66" xfId="1" applyFont="1" applyFill="1" applyBorder="1" applyAlignment="1">
      <alignment horizontal="center"/>
    </xf>
    <xf numFmtId="0" fontId="1" fillId="16" borderId="131" xfId="1" applyFont="1" applyFill="1" applyBorder="1" applyAlignment="1">
      <alignment horizontal="center"/>
    </xf>
    <xf numFmtId="0" fontId="13" fillId="0" borderId="89" xfId="1" applyFont="1" applyBorder="1" applyAlignment="1">
      <alignment horizontal="center"/>
    </xf>
    <xf numFmtId="0" fontId="1" fillId="0" borderId="50" xfId="1" applyFont="1" applyBorder="1" applyAlignment="1" applyProtection="1">
      <alignment horizontal="center"/>
      <protection locked="0"/>
    </xf>
    <xf numFmtId="0" fontId="1" fillId="0" borderId="52" xfId="1" applyFont="1" applyBorder="1" applyAlignment="1" applyProtection="1">
      <alignment horizontal="center"/>
      <protection locked="0"/>
    </xf>
    <xf numFmtId="0" fontId="1" fillId="16" borderId="117" xfId="1" applyFont="1" applyFill="1" applyBorder="1" applyAlignment="1">
      <alignment horizontal="center"/>
    </xf>
    <xf numFmtId="0" fontId="1" fillId="0" borderId="116" xfId="1" applyFont="1" applyBorder="1" applyAlignment="1" applyProtection="1">
      <alignment horizontal="center"/>
      <protection locked="0"/>
    </xf>
    <xf numFmtId="0" fontId="1" fillId="16" borderId="125" xfId="1" applyFont="1" applyFill="1" applyBorder="1" applyAlignment="1" applyProtection="1">
      <alignment horizontal="center"/>
      <protection locked="0"/>
    </xf>
    <xf numFmtId="0" fontId="1" fillId="19" borderId="125" xfId="1" applyFont="1" applyFill="1" applyBorder="1" applyAlignment="1" applyProtection="1">
      <alignment horizontal="center"/>
      <protection locked="0"/>
    </xf>
    <xf numFmtId="0" fontId="1" fillId="19" borderId="3" xfId="1" applyFont="1" applyFill="1" applyBorder="1" applyAlignment="1" applyProtection="1">
      <alignment horizontal="center"/>
      <protection locked="0"/>
    </xf>
    <xf numFmtId="0" fontId="1" fillId="19" borderId="2" xfId="1" applyFont="1" applyFill="1" applyBorder="1" applyAlignment="1" applyProtection="1">
      <alignment horizontal="center"/>
      <protection locked="0"/>
    </xf>
    <xf numFmtId="0" fontId="1" fillId="0" borderId="125" xfId="1" applyFont="1" applyBorder="1" applyAlignment="1" applyProtection="1">
      <alignment horizontal="center"/>
      <protection locked="0"/>
    </xf>
    <xf numFmtId="0" fontId="1" fillId="16" borderId="130" xfId="1" applyFont="1" applyFill="1" applyBorder="1" applyAlignment="1">
      <alignment horizontal="center"/>
    </xf>
    <xf numFmtId="0" fontId="13" fillId="0" borderId="74" xfId="1" applyFont="1" applyBorder="1" applyAlignment="1">
      <alignment horizontal="center"/>
    </xf>
    <xf numFmtId="0" fontId="13" fillId="0" borderId="104" xfId="1" applyFont="1" applyBorder="1" applyAlignment="1">
      <alignment horizontal="center"/>
    </xf>
    <xf numFmtId="0" fontId="32" fillId="19" borderId="129" xfId="1" applyFont="1" applyFill="1" applyBorder="1" applyAlignment="1" applyProtection="1">
      <alignment horizontal="center"/>
      <protection locked="0"/>
    </xf>
    <xf numFmtId="0" fontId="32" fillId="19" borderId="77" xfId="1" applyFont="1" applyFill="1" applyBorder="1" applyAlignment="1" applyProtection="1">
      <alignment horizontal="center"/>
      <protection locked="0"/>
    </xf>
    <xf numFmtId="0" fontId="1" fillId="19" borderId="75" xfId="1" applyFont="1" applyFill="1" applyBorder="1" applyAlignment="1" applyProtection="1">
      <alignment horizontal="center"/>
      <protection locked="0"/>
    </xf>
    <xf numFmtId="0" fontId="1" fillId="19" borderId="77" xfId="1" applyFont="1" applyFill="1" applyBorder="1" applyAlignment="1" applyProtection="1">
      <alignment horizontal="center"/>
      <protection locked="0"/>
    </xf>
    <xf numFmtId="0" fontId="1" fillId="16" borderId="75" xfId="1" applyFont="1" applyFill="1" applyBorder="1" applyAlignment="1" applyProtection="1">
      <alignment horizontal="center"/>
      <protection locked="0"/>
    </xf>
    <xf numFmtId="0" fontId="1" fillId="16" borderId="77" xfId="1" applyFont="1" applyFill="1" applyBorder="1" applyAlignment="1" applyProtection="1">
      <alignment horizontal="center"/>
      <protection locked="0"/>
    </xf>
    <xf numFmtId="0" fontId="1" fillId="0" borderId="75" xfId="1" applyFont="1" applyBorder="1" applyAlignment="1" applyProtection="1">
      <alignment horizontal="center"/>
      <protection locked="0"/>
    </xf>
    <xf numFmtId="0" fontId="1" fillId="0" borderId="77" xfId="1" applyFont="1" applyBorder="1" applyAlignment="1" applyProtection="1">
      <alignment horizontal="center"/>
      <protection locked="0"/>
    </xf>
    <xf numFmtId="0" fontId="3" fillId="0" borderId="115" xfId="1" applyFont="1" applyBorder="1" applyAlignment="1">
      <alignment horizontal="center"/>
    </xf>
    <xf numFmtId="0" fontId="3" fillId="0" borderId="102" xfId="1" applyFont="1" applyBorder="1" applyAlignment="1">
      <alignment horizontal="center"/>
    </xf>
    <xf numFmtId="0" fontId="3" fillId="0" borderId="47" xfId="1" applyFont="1" applyBorder="1" applyAlignment="1">
      <alignment horizontal="center"/>
    </xf>
    <xf numFmtId="0" fontId="3" fillId="0" borderId="49" xfId="1" applyFont="1" applyBorder="1" applyAlignment="1">
      <alignment horizontal="center"/>
    </xf>
    <xf numFmtId="0" fontId="25" fillId="0" borderId="12" xfId="2" applyFont="1" applyBorder="1" applyAlignment="1">
      <alignment horizontal="left"/>
    </xf>
    <xf numFmtId="0" fontId="25" fillId="0" borderId="27" xfId="2" applyFont="1" applyBorder="1" applyAlignment="1">
      <alignment horizontal="left"/>
    </xf>
    <xf numFmtId="0" fontId="25" fillId="0" borderId="13" xfId="2" applyFont="1" applyBorder="1" applyAlignment="1">
      <alignment horizontal="left"/>
    </xf>
    <xf numFmtId="49" fontId="1" fillId="0" borderId="12" xfId="2" applyNumberFormat="1" applyFont="1" applyBorder="1" applyAlignment="1" applyProtection="1">
      <alignment horizontal="center"/>
      <protection locked="0"/>
    </xf>
    <xf numFmtId="49" fontId="1" fillId="0" borderId="27" xfId="2" applyNumberFormat="1" applyFont="1" applyBorder="1" applyAlignment="1" applyProtection="1">
      <alignment horizontal="center"/>
      <protection locked="0"/>
    </xf>
    <xf numFmtId="49" fontId="1" fillId="0" borderId="13" xfId="2" applyNumberFormat="1" applyFont="1" applyBorder="1" applyAlignment="1" applyProtection="1">
      <alignment horizontal="center"/>
      <protection locked="0"/>
    </xf>
    <xf numFmtId="0" fontId="25" fillId="0" borderId="82" xfId="2" applyFont="1" applyBorder="1" applyAlignment="1">
      <alignment horizontal="left"/>
    </xf>
    <xf numFmtId="0" fontId="25" fillId="0" borderId="83" xfId="2" applyFont="1" applyBorder="1" applyAlignment="1">
      <alignment horizontal="left"/>
    </xf>
    <xf numFmtId="0" fontId="25" fillId="0" borderId="104" xfId="2" applyFont="1" applyBorder="1" applyAlignment="1">
      <alignment horizontal="left"/>
    </xf>
    <xf numFmtId="0" fontId="1" fillId="0" borderId="53" xfId="2" applyFont="1" applyBorder="1" applyAlignment="1" applyProtection="1">
      <alignment horizontal="center"/>
      <protection locked="0"/>
    </xf>
    <xf numFmtId="0" fontId="1" fillId="0" borderId="34" xfId="2" applyFont="1" applyBorder="1" applyAlignment="1" applyProtection="1">
      <alignment horizontal="center"/>
      <protection locked="0"/>
    </xf>
    <xf numFmtId="0" fontId="1" fillId="0" borderId="15" xfId="2" applyFont="1" applyBorder="1" applyAlignment="1" applyProtection="1">
      <alignment horizontal="center"/>
      <protection locked="0"/>
    </xf>
    <xf numFmtId="0" fontId="25" fillId="0" borderId="14" xfId="2" applyFont="1" applyBorder="1" applyAlignment="1">
      <alignment horizontal="left" vertical="top"/>
    </xf>
    <xf numFmtId="0" fontId="25" fillId="0" borderId="34" xfId="2" applyFont="1" applyBorder="1" applyAlignment="1">
      <alignment horizontal="left" vertical="top"/>
    </xf>
    <xf numFmtId="0" fontId="25" fillId="0" borderId="15" xfId="2" applyFont="1" applyBorder="1" applyAlignment="1">
      <alignment horizontal="left" vertical="top"/>
    </xf>
    <xf numFmtId="49" fontId="1" fillId="0" borderId="14" xfId="2" applyNumberFormat="1" applyFont="1" applyBorder="1" applyAlignment="1" applyProtection="1">
      <alignment horizontal="center"/>
      <protection locked="0"/>
    </xf>
    <xf numFmtId="49" fontId="1" fillId="0" borderId="34" xfId="2" applyNumberFormat="1" applyFont="1" applyBorder="1" applyAlignment="1" applyProtection="1">
      <alignment horizontal="center"/>
      <protection locked="0"/>
    </xf>
    <xf numFmtId="49" fontId="1" fillId="0" borderId="15" xfId="2" applyNumberFormat="1" applyFont="1" applyBorder="1" applyAlignment="1" applyProtection="1">
      <alignment horizontal="center"/>
      <protection locked="0"/>
    </xf>
    <xf numFmtId="0" fontId="25" fillId="0" borderId="84" xfId="2" applyFont="1" applyBorder="1" applyAlignment="1">
      <alignment horizontal="left"/>
    </xf>
    <xf numFmtId="0" fontId="25" fillId="0" borderId="85" xfId="2" applyFont="1" applyBorder="1" applyAlignment="1">
      <alignment horizontal="left"/>
    </xf>
    <xf numFmtId="0" fontId="25" fillId="0" borderId="106" xfId="2" applyFont="1" applyBorder="1" applyAlignment="1">
      <alignment horizontal="left"/>
    </xf>
    <xf numFmtId="0" fontId="25" fillId="0" borderId="17" xfId="2" applyFont="1" applyBorder="1" applyAlignment="1">
      <alignment horizontal="left"/>
    </xf>
    <xf numFmtId="0" fontId="25" fillId="0" borderId="18" xfId="2" applyFont="1" applyBorder="1" applyAlignment="1">
      <alignment horizontal="left"/>
    </xf>
    <xf numFmtId="0" fontId="25" fillId="0" borderId="19" xfId="2" applyFont="1" applyBorder="1" applyAlignment="1">
      <alignment horizontal="left"/>
    </xf>
    <xf numFmtId="0" fontId="41" fillId="0" borderId="86" xfId="2" applyFont="1" applyBorder="1" applyAlignment="1">
      <alignment horizontal="left" vertical="center"/>
    </xf>
    <xf numFmtId="0" fontId="41" fillId="0" borderId="87" xfId="2" applyFont="1" applyBorder="1" applyAlignment="1">
      <alignment horizontal="left" vertical="center"/>
    </xf>
    <xf numFmtId="0" fontId="41" fillId="0" borderId="89" xfId="2" applyFont="1" applyBorder="1" applyAlignment="1">
      <alignment horizontal="left" vertical="center"/>
    </xf>
    <xf numFmtId="0" fontId="13" fillId="0" borderId="119" xfId="2" applyFont="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3" fillId="0" borderId="19" xfId="2" applyFont="1" applyBorder="1" applyAlignment="1" applyProtection="1">
      <alignment horizontal="center" vertical="center"/>
      <protection locked="0"/>
    </xf>
    <xf numFmtId="0" fontId="1" fillId="0" borderId="2" xfId="2" applyFont="1" applyBorder="1" applyAlignment="1" applyProtection="1">
      <alignment horizontal="center"/>
      <protection locked="0"/>
    </xf>
    <xf numFmtId="0" fontId="25" fillId="2" borderId="47" xfId="2" applyFont="1" applyFill="1" applyBorder="1" applyAlignment="1">
      <alignment horizontal="left" vertical="center"/>
    </xf>
    <xf numFmtId="0" fontId="25" fillId="2" borderId="48" xfId="2" applyFont="1" applyFill="1" applyBorder="1" applyAlignment="1">
      <alignment horizontal="left" vertical="center"/>
    </xf>
    <xf numFmtId="0" fontId="25" fillId="2" borderId="49" xfId="2" applyFont="1" applyFill="1" applyBorder="1" applyAlignment="1">
      <alignment horizontal="left" vertical="center"/>
    </xf>
    <xf numFmtId="0" fontId="11" fillId="2" borderId="47" xfId="2" applyFont="1" applyFill="1" applyBorder="1" applyAlignment="1" applyProtection="1">
      <alignment horizontal="center" vertical="center"/>
      <protection locked="0"/>
    </xf>
    <xf numFmtId="0" fontId="11" fillId="2" borderId="48" xfId="2" applyFont="1" applyFill="1" applyBorder="1" applyAlignment="1" applyProtection="1">
      <alignment horizontal="center" vertical="center"/>
      <protection locked="0"/>
    </xf>
    <xf numFmtId="0" fontId="11" fillId="2" borderId="49" xfId="2" applyFont="1" applyFill="1" applyBorder="1" applyAlignment="1" applyProtection="1">
      <alignment horizontal="center" vertical="center"/>
      <protection locked="0"/>
    </xf>
    <xf numFmtId="0" fontId="1" fillId="0" borderId="3" xfId="2" applyFont="1" applyBorder="1" applyAlignment="1" applyProtection="1">
      <alignment horizontal="center"/>
      <protection locked="0"/>
    </xf>
    <xf numFmtId="0" fontId="1" fillId="0" borderId="2" xfId="2" applyFont="1" applyBorder="1" applyAlignment="1">
      <alignment horizontal="center"/>
    </xf>
    <xf numFmtId="0" fontId="1" fillId="0" borderId="34" xfId="2" applyFont="1" applyBorder="1" applyAlignment="1">
      <alignment horizontal="center"/>
    </xf>
    <xf numFmtId="0" fontId="1" fillId="0" borderId="3" xfId="2" applyFont="1" applyBorder="1" applyAlignment="1">
      <alignment horizontal="center"/>
    </xf>
    <xf numFmtId="0" fontId="25" fillId="0" borderId="14" xfId="2" applyFont="1" applyBorder="1" applyAlignment="1">
      <alignment horizontal="left"/>
    </xf>
    <xf numFmtId="0" fontId="25" fillId="0" borderId="34" xfId="2" applyFont="1" applyBorder="1" applyAlignment="1">
      <alignment horizontal="left"/>
    </xf>
    <xf numFmtId="0" fontId="25" fillId="0" borderId="15" xfId="2" applyFont="1" applyBorder="1" applyAlignment="1">
      <alignment horizontal="left"/>
    </xf>
    <xf numFmtId="0" fontId="25" fillId="0" borderId="109" xfId="2" applyFont="1" applyBorder="1" applyAlignment="1">
      <alignment horizontal="left"/>
    </xf>
    <xf numFmtId="0" fontId="25" fillId="0" borderId="56" xfId="2" applyFont="1" applyBorder="1" applyAlignment="1">
      <alignment horizontal="left"/>
    </xf>
    <xf numFmtId="0" fontId="25" fillId="0" borderId="126" xfId="2" applyFont="1" applyBorder="1" applyAlignment="1">
      <alignment horizontal="left"/>
    </xf>
    <xf numFmtId="49" fontId="1" fillId="0" borderId="109" xfId="2" applyNumberFormat="1" applyFont="1" applyBorder="1" applyAlignment="1" applyProtection="1">
      <alignment horizontal="center"/>
      <protection locked="0"/>
    </xf>
    <xf numFmtId="49" fontId="1" fillId="0" borderId="56" xfId="2" applyNumberFormat="1" applyFont="1" applyBorder="1" applyAlignment="1" applyProtection="1">
      <alignment horizontal="center"/>
      <protection locked="0"/>
    </xf>
    <xf numFmtId="49" fontId="1" fillId="0" borderId="126" xfId="2" applyNumberFormat="1" applyFont="1" applyBorder="1" applyAlignment="1" applyProtection="1">
      <alignment horizontal="center"/>
      <protection locked="0"/>
    </xf>
    <xf numFmtId="0" fontId="1" fillId="15" borderId="47" xfId="2" applyFont="1" applyFill="1" applyBorder="1" applyAlignment="1">
      <alignment horizontal="center"/>
    </xf>
    <xf numFmtId="0" fontId="1" fillId="15" borderId="48" xfId="2" applyFont="1" applyFill="1" applyBorder="1" applyAlignment="1">
      <alignment horizontal="center"/>
    </xf>
    <xf numFmtId="0" fontId="1" fillId="15" borderId="49" xfId="2" applyFont="1" applyFill="1" applyBorder="1" applyAlignment="1">
      <alignment horizontal="center"/>
    </xf>
    <xf numFmtId="0" fontId="1" fillId="5" borderId="2" xfId="2" applyFont="1" applyFill="1" applyBorder="1" applyAlignment="1">
      <alignment horizontal="center"/>
    </xf>
    <xf numFmtId="0" fontId="1" fillId="5" borderId="3" xfId="2" applyFont="1" applyFill="1" applyBorder="1" applyAlignment="1">
      <alignment horizontal="center"/>
    </xf>
    <xf numFmtId="0" fontId="6" fillId="13" borderId="32" xfId="2" applyFont="1" applyFill="1" applyBorder="1" applyAlignment="1">
      <alignment horizontal="center"/>
    </xf>
    <xf numFmtId="0" fontId="6" fillId="13" borderId="29" xfId="2" applyFont="1" applyFill="1" applyBorder="1" applyAlignment="1">
      <alignment horizontal="center"/>
    </xf>
    <xf numFmtId="0" fontId="13" fillId="6" borderId="32" xfId="2" applyFont="1" applyFill="1" applyBorder="1" applyAlignment="1">
      <alignment horizontal="center"/>
    </xf>
    <xf numFmtId="0" fontId="13" fillId="6" borderId="29" xfId="2" applyFont="1" applyFill="1" applyBorder="1" applyAlignment="1">
      <alignment horizontal="center"/>
    </xf>
    <xf numFmtId="0" fontId="2" fillId="3" borderId="4" xfId="2" applyFont="1" applyFill="1" applyBorder="1" applyAlignment="1">
      <alignment horizontal="center"/>
    </xf>
    <xf numFmtId="0" fontId="2" fillId="3" borderId="35" xfId="2" applyFont="1" applyFill="1" applyBorder="1" applyAlignment="1">
      <alignment horizontal="center"/>
    </xf>
    <xf numFmtId="0" fontId="2" fillId="3" borderId="120" xfId="2" applyFont="1" applyFill="1" applyBorder="1" applyAlignment="1">
      <alignment horizontal="center"/>
    </xf>
    <xf numFmtId="0" fontId="9" fillId="16" borderId="47" xfId="2" applyFont="1" applyFill="1" applyBorder="1" applyAlignment="1">
      <alignment horizontal="center"/>
    </xf>
    <xf numFmtId="0" fontId="9" fillId="16" borderId="48" xfId="2" applyFont="1" applyFill="1" applyBorder="1" applyAlignment="1">
      <alignment horizontal="center"/>
    </xf>
    <xf numFmtId="0" fontId="9" fillId="16" borderId="49" xfId="2" applyFont="1" applyFill="1" applyBorder="1" applyAlignment="1">
      <alignment horizontal="center"/>
    </xf>
    <xf numFmtId="0" fontId="1" fillId="0" borderId="1" xfId="2" applyFont="1" applyBorder="1" applyAlignment="1">
      <alignment horizontal="center"/>
    </xf>
    <xf numFmtId="0" fontId="1" fillId="0" borderId="20" xfId="2" applyFont="1" applyBorder="1" applyAlignment="1">
      <alignment horizontal="center"/>
    </xf>
    <xf numFmtId="0" fontId="1" fillId="0" borderId="14" xfId="2" applyFont="1" applyBorder="1" applyAlignment="1" applyProtection="1">
      <alignment horizontal="center"/>
      <protection locked="0"/>
    </xf>
    <xf numFmtId="0" fontId="13" fillId="0" borderId="109" xfId="2" applyFont="1" applyBorder="1" applyAlignment="1" applyProtection="1">
      <alignment horizontal="center"/>
      <protection locked="0"/>
    </xf>
    <xf numFmtId="0" fontId="13" fillId="0" borderId="56" xfId="2" applyFont="1" applyBorder="1" applyAlignment="1" applyProtection="1">
      <alignment horizontal="center"/>
      <protection locked="0"/>
    </xf>
    <xf numFmtId="0" fontId="13" fillId="0" borderId="57" xfId="2" applyFont="1" applyBorder="1" applyAlignment="1" applyProtection="1">
      <alignment horizontal="center"/>
      <protection locked="0"/>
    </xf>
    <xf numFmtId="0" fontId="38" fillId="0" borderId="4" xfId="4" applyFont="1" applyBorder="1" applyAlignment="1">
      <alignment horizontal="center" vertical="center"/>
    </xf>
    <xf numFmtId="0" fontId="38" fillId="0" borderId="35" xfId="4" applyFont="1" applyBorder="1" applyAlignment="1">
      <alignment horizontal="center" vertical="center"/>
    </xf>
    <xf numFmtId="0" fontId="38" fillId="0" borderId="5" xfId="4" applyFont="1" applyBorder="1" applyAlignment="1">
      <alignment horizontal="center" vertical="center"/>
    </xf>
    <xf numFmtId="0" fontId="11" fillId="0" borderId="4" xfId="2" applyFont="1" applyBorder="1" applyAlignment="1">
      <alignment horizontal="center" vertical="center"/>
    </xf>
    <xf numFmtId="0" fontId="11" fillId="0" borderId="35" xfId="2" applyFont="1" applyBorder="1" applyAlignment="1">
      <alignment horizontal="center" vertical="center"/>
    </xf>
    <xf numFmtId="0" fontId="11" fillId="0" borderId="5" xfId="2" applyFont="1" applyBorder="1" applyAlignment="1">
      <alignment horizontal="center" vertical="center"/>
    </xf>
    <xf numFmtId="0" fontId="39" fillId="8" borderId="7" xfId="4" applyFont="1" applyFill="1" applyBorder="1" applyAlignment="1">
      <alignment horizontal="center" vertical="center"/>
    </xf>
    <xf numFmtId="0" fontId="39" fillId="8" borderId="8" xfId="4" applyFont="1" applyFill="1" applyBorder="1" applyAlignment="1">
      <alignment horizontal="center" vertical="center"/>
    </xf>
    <xf numFmtId="0" fontId="39" fillId="8" borderId="9" xfId="4" applyFont="1" applyFill="1" applyBorder="1" applyAlignment="1">
      <alignment horizontal="center" vertical="center"/>
    </xf>
    <xf numFmtId="0" fontId="39" fillId="8" borderId="45" xfId="4" applyFont="1" applyFill="1" applyBorder="1" applyAlignment="1">
      <alignment horizontal="center" vertical="center"/>
    </xf>
    <xf numFmtId="0" fontId="39" fillId="8" borderId="44" xfId="4" applyFont="1" applyFill="1" applyBorder="1" applyAlignment="1">
      <alignment horizontal="center" vertical="center"/>
    </xf>
    <xf numFmtId="0" fontId="39" fillId="8" borderId="6" xfId="4" applyFont="1" applyFill="1" applyBorder="1" applyAlignment="1">
      <alignment horizontal="center" vertical="center"/>
    </xf>
    <xf numFmtId="0" fontId="2" fillId="3" borderId="47" xfId="2" applyFont="1" applyFill="1" applyBorder="1" applyAlignment="1">
      <alignment horizontal="center"/>
    </xf>
    <xf numFmtId="0" fontId="2" fillId="3" borderId="48" xfId="2" applyFont="1" applyFill="1" applyBorder="1" applyAlignment="1">
      <alignment horizontal="center"/>
    </xf>
    <xf numFmtId="0" fontId="2" fillId="3" borderId="49" xfId="2" applyFont="1" applyFill="1" applyBorder="1" applyAlignment="1">
      <alignment horizontal="center"/>
    </xf>
    <xf numFmtId="3" fontId="5" fillId="0" borderId="63" xfId="2" applyNumberFormat="1" applyFont="1" applyBorder="1" applyAlignment="1">
      <alignment horizontal="center" vertical="center"/>
    </xf>
    <xf numFmtId="3" fontId="5" fillId="0" borderId="64" xfId="2" applyNumberFormat="1" applyFont="1" applyBorder="1" applyAlignment="1">
      <alignment horizontal="center" vertical="center"/>
    </xf>
    <xf numFmtId="3" fontId="5" fillId="0" borderId="65" xfId="2" applyNumberFormat="1" applyFont="1" applyBorder="1" applyAlignment="1">
      <alignment horizontal="center" vertical="center"/>
    </xf>
    <xf numFmtId="3" fontId="5" fillId="0" borderId="59" xfId="2" applyNumberFormat="1" applyFont="1" applyBorder="1" applyAlignment="1">
      <alignment horizontal="center" vertical="center"/>
    </xf>
    <xf numFmtId="3" fontId="5" fillId="0" borderId="71" xfId="2" applyNumberFormat="1" applyFont="1" applyBorder="1" applyAlignment="1">
      <alignment horizontal="center" vertical="center"/>
    </xf>
    <xf numFmtId="3" fontId="5" fillId="0" borderId="60" xfId="2" applyNumberFormat="1" applyFont="1" applyBorder="1" applyAlignment="1">
      <alignment horizontal="center" vertical="center"/>
    </xf>
    <xf numFmtId="0" fontId="36" fillId="8" borderId="7" xfId="2" applyFont="1" applyFill="1" applyBorder="1" applyAlignment="1">
      <alignment horizontal="center" vertical="center"/>
    </xf>
    <xf numFmtId="0" fontId="36" fillId="8" borderId="8" xfId="2" applyFont="1" applyFill="1" applyBorder="1" applyAlignment="1">
      <alignment horizontal="center" vertical="center"/>
    </xf>
    <xf numFmtId="0" fontId="36" fillId="8" borderId="9" xfId="2" applyFont="1" applyFill="1" applyBorder="1" applyAlignment="1">
      <alignment horizontal="center" vertical="center"/>
    </xf>
    <xf numFmtId="0" fontId="36" fillId="8" borderId="45" xfId="2" applyFont="1" applyFill="1" applyBorder="1" applyAlignment="1">
      <alignment horizontal="center" vertical="center"/>
    </xf>
    <xf numFmtId="0" fontId="36" fillId="8" borderId="44" xfId="2" applyFont="1" applyFill="1" applyBorder="1" applyAlignment="1">
      <alignment horizontal="center" vertical="center"/>
    </xf>
    <xf numFmtId="0" fontId="36" fillId="8" borderId="6" xfId="2" applyFont="1" applyFill="1" applyBorder="1" applyAlignment="1">
      <alignment horizontal="center" vertical="center"/>
    </xf>
    <xf numFmtId="0" fontId="2" fillId="3" borderId="47" xfId="2" applyFont="1" applyFill="1" applyBorder="1" applyAlignment="1">
      <alignment horizontal="center" vertical="center"/>
    </xf>
    <xf numFmtId="0" fontId="2" fillId="3" borderId="48" xfId="2" applyFont="1" applyFill="1" applyBorder="1" applyAlignment="1">
      <alignment horizontal="center" vertical="center"/>
    </xf>
    <xf numFmtId="0" fontId="2" fillId="3" borderId="49" xfId="2" applyFont="1" applyFill="1" applyBorder="1" applyAlignment="1">
      <alignment horizontal="center" vertical="center"/>
    </xf>
    <xf numFmtId="0" fontId="13" fillId="0" borderId="86" xfId="2" applyFont="1" applyBorder="1" applyAlignment="1">
      <alignment horizontal="left" vertical="center"/>
    </xf>
    <xf numFmtId="0" fontId="13" fillId="0" borderId="87" xfId="2" applyFont="1" applyBorder="1" applyAlignment="1">
      <alignment horizontal="left" vertical="center"/>
    </xf>
    <xf numFmtId="0" fontId="13" fillId="0" borderId="89" xfId="2" applyFont="1" applyBorder="1" applyAlignment="1">
      <alignment horizontal="left" vertical="center"/>
    </xf>
    <xf numFmtId="0" fontId="1" fillId="4" borderId="1" xfId="2" applyFont="1" applyFill="1" applyBorder="1" applyAlignment="1">
      <alignment horizontal="center"/>
    </xf>
    <xf numFmtId="0" fontId="1" fillId="4" borderId="20" xfId="2" applyFont="1" applyFill="1" applyBorder="1" applyAlignment="1">
      <alignment horizontal="center"/>
    </xf>
    <xf numFmtId="3" fontId="5" fillId="0" borderId="7" xfId="2" applyNumberFormat="1" applyFont="1" applyBorder="1" applyAlignment="1">
      <alignment horizontal="center" vertical="center"/>
    </xf>
    <xf numFmtId="3" fontId="5" fillId="0" borderId="8" xfId="2" applyNumberFormat="1" applyFont="1" applyBorder="1" applyAlignment="1">
      <alignment horizontal="center" vertical="center"/>
    </xf>
    <xf numFmtId="3" fontId="5" fillId="0" borderId="127" xfId="2" applyNumberFormat="1" applyFont="1" applyBorder="1" applyAlignment="1">
      <alignment horizontal="center" vertical="center"/>
    </xf>
    <xf numFmtId="3" fontId="5" fillId="0" borderId="45" xfId="2" applyNumberFormat="1" applyFont="1" applyBorder="1" applyAlignment="1">
      <alignment horizontal="center" vertical="center"/>
    </xf>
    <xf numFmtId="3" fontId="5" fillId="0" borderId="44" xfId="2" applyNumberFormat="1" applyFont="1" applyBorder="1" applyAlignment="1">
      <alignment horizontal="center" vertical="center"/>
    </xf>
    <xf numFmtId="3" fontId="5" fillId="0" borderId="128" xfId="2" applyNumberFormat="1" applyFont="1" applyBorder="1" applyAlignment="1">
      <alignment horizontal="center" vertical="center"/>
    </xf>
    <xf numFmtId="44" fontId="5" fillId="11" borderId="63" xfId="2" applyNumberFormat="1" applyFont="1" applyFill="1" applyBorder="1" applyAlignment="1">
      <alignment horizontal="center" vertical="center"/>
    </xf>
    <xf numFmtId="44" fontId="5" fillId="11" borderId="64" xfId="2" applyNumberFormat="1" applyFont="1" applyFill="1" applyBorder="1" applyAlignment="1">
      <alignment horizontal="center" vertical="center"/>
    </xf>
    <xf numFmtId="44" fontId="5" fillId="11" borderId="65" xfId="2" applyNumberFormat="1" applyFont="1" applyFill="1" applyBorder="1" applyAlignment="1">
      <alignment horizontal="center" vertical="center"/>
    </xf>
    <xf numFmtId="44" fontId="5" fillId="11" borderId="59" xfId="2" applyNumberFormat="1" applyFont="1" applyFill="1" applyBorder="1" applyAlignment="1">
      <alignment horizontal="center" vertical="center"/>
    </xf>
    <xf numFmtId="44" fontId="5" fillId="11" borderId="71" xfId="2" applyNumberFormat="1" applyFont="1" applyFill="1" applyBorder="1" applyAlignment="1">
      <alignment horizontal="center" vertical="center"/>
    </xf>
    <xf numFmtId="44" fontId="5" fillId="11" borderId="60" xfId="2" applyNumberFormat="1" applyFont="1" applyFill="1" applyBorder="1" applyAlignment="1">
      <alignment horizontal="center" vertical="center"/>
    </xf>
    <xf numFmtId="0" fontId="1" fillId="14" borderId="2" xfId="2" applyFont="1" applyFill="1" applyBorder="1" applyAlignment="1">
      <alignment horizontal="center" vertical="center"/>
    </xf>
    <xf numFmtId="0" fontId="1" fillId="14" borderId="3" xfId="2" applyFont="1" applyFill="1" applyBorder="1" applyAlignment="1">
      <alignment horizontal="center" vertical="center"/>
    </xf>
    <xf numFmtId="0" fontId="1" fillId="0" borderId="7" xfId="2" applyFont="1" applyBorder="1" applyAlignment="1">
      <alignment horizontal="center"/>
    </xf>
    <xf numFmtId="0" fontId="1" fillId="0" borderId="8" xfId="2" applyFont="1" applyBorder="1" applyAlignment="1">
      <alignment horizontal="center"/>
    </xf>
    <xf numFmtId="0" fontId="1" fillId="0" borderId="9" xfId="2" applyFont="1" applyBorder="1" applyAlignment="1">
      <alignment horizontal="center"/>
    </xf>
    <xf numFmtId="0" fontId="1" fillId="0" borderId="46" xfId="2" applyFont="1" applyBorder="1" applyAlignment="1">
      <alignment horizontal="center"/>
    </xf>
    <xf numFmtId="0" fontId="1" fillId="0" borderId="39" xfId="2" applyFont="1" applyAlignment="1">
      <alignment horizontal="center"/>
    </xf>
    <xf numFmtId="0" fontId="1" fillId="0" borderId="43" xfId="2" applyFont="1" applyBorder="1" applyAlignment="1">
      <alignment horizontal="center"/>
    </xf>
    <xf numFmtId="0" fontId="1" fillId="0" borderId="45" xfId="2" applyFont="1" applyBorder="1" applyAlignment="1">
      <alignment horizontal="center"/>
    </xf>
    <xf numFmtId="0" fontId="1" fillId="0" borderId="44" xfId="2" applyFont="1" applyBorder="1" applyAlignment="1">
      <alignment horizontal="center"/>
    </xf>
    <xf numFmtId="0" fontId="1" fillId="0" borderId="6" xfId="2" applyFont="1" applyBorder="1" applyAlignment="1">
      <alignment horizontal="center"/>
    </xf>
    <xf numFmtId="14" fontId="37" fillId="0" borderId="7" xfId="2" applyNumberFormat="1" applyFont="1" applyBorder="1" applyAlignment="1">
      <alignment horizontal="center"/>
    </xf>
    <xf numFmtId="14" fontId="37" fillId="0" borderId="8" xfId="2" applyNumberFormat="1" applyFont="1" applyBorder="1" applyAlignment="1">
      <alignment horizontal="center"/>
    </xf>
    <xf numFmtId="14" fontId="37" fillId="0" borderId="9" xfId="2" applyNumberFormat="1" applyFont="1" applyBorder="1" applyAlignment="1">
      <alignment horizontal="center"/>
    </xf>
    <xf numFmtId="0" fontId="38" fillId="0" borderId="46" xfId="4" applyFont="1" applyBorder="1" applyAlignment="1">
      <alignment horizontal="center" vertical="center" wrapText="1"/>
    </xf>
    <xf numFmtId="0" fontId="38" fillId="0" borderId="39" xfId="4" applyFont="1" applyBorder="1" applyAlignment="1">
      <alignment horizontal="center" vertical="center" wrapText="1"/>
    </xf>
    <xf numFmtId="0" fontId="38" fillId="0" borderId="43" xfId="4" applyFont="1" applyBorder="1" applyAlignment="1">
      <alignment horizontal="center" vertical="center" wrapText="1"/>
    </xf>
    <xf numFmtId="164" fontId="1" fillId="0" borderId="10" xfId="2" applyNumberFormat="1" applyFont="1" applyBorder="1" applyAlignment="1" applyProtection="1">
      <alignment horizontal="center"/>
      <protection locked="0"/>
    </xf>
    <xf numFmtId="164" fontId="1" fillId="0" borderId="25" xfId="2" applyNumberFormat="1" applyFont="1" applyBorder="1" applyAlignment="1" applyProtection="1">
      <alignment horizontal="center"/>
      <protection locked="0"/>
    </xf>
    <xf numFmtId="164" fontId="1" fillId="0" borderId="11" xfId="2" applyNumberFormat="1" applyFont="1" applyBorder="1" applyAlignment="1" applyProtection="1">
      <alignment horizontal="center"/>
      <protection locked="0"/>
    </xf>
    <xf numFmtId="0" fontId="1" fillId="0" borderId="100" xfId="2" applyFont="1" applyBorder="1" applyAlignment="1" applyProtection="1">
      <alignment horizontal="center"/>
      <protection locked="0"/>
    </xf>
    <xf numFmtId="0" fontId="1" fillId="0" borderId="25" xfId="2" applyFont="1" applyBorder="1" applyAlignment="1" applyProtection="1">
      <alignment horizontal="center"/>
      <protection locked="0"/>
    </xf>
    <xf numFmtId="0" fontId="1" fillId="0" borderId="11" xfId="2" applyFont="1" applyBorder="1" applyAlignment="1" applyProtection="1">
      <alignment horizontal="center"/>
      <protection locked="0"/>
    </xf>
    <xf numFmtId="0" fontId="40" fillId="7" borderId="4" xfId="2" applyFont="1" applyFill="1" applyBorder="1" applyAlignment="1">
      <alignment horizontal="center" vertical="center"/>
    </xf>
    <xf numFmtId="0" fontId="40" fillId="7" borderId="35" xfId="2" applyFont="1" applyFill="1" applyBorder="1" applyAlignment="1">
      <alignment horizontal="center" vertical="center"/>
    </xf>
    <xf numFmtId="0" fontId="40" fillId="7" borderId="5" xfId="2" applyFont="1" applyFill="1" applyBorder="1" applyAlignment="1">
      <alignment horizontal="center" vertical="center"/>
    </xf>
    <xf numFmtId="0" fontId="40" fillId="7" borderId="7" xfId="2" applyFont="1" applyFill="1" applyBorder="1" applyAlignment="1">
      <alignment horizontal="center" vertical="center"/>
    </xf>
    <xf numFmtId="0" fontId="40" fillId="7" borderId="8" xfId="2" applyFont="1" applyFill="1" applyBorder="1" applyAlignment="1">
      <alignment horizontal="center" vertical="center"/>
    </xf>
    <xf numFmtId="0" fontId="40" fillId="7" borderId="9" xfId="2" applyFont="1" applyFill="1" applyBorder="1" applyAlignment="1">
      <alignment horizontal="center" vertical="center"/>
    </xf>
    <xf numFmtId="0" fontId="25" fillId="0" borderId="10" xfId="2" applyFont="1" applyBorder="1" applyAlignment="1">
      <alignment horizontal="left"/>
    </xf>
    <xf numFmtId="0" fontId="25" fillId="0" borderId="25" xfId="2" applyFont="1" applyBorder="1" applyAlignment="1">
      <alignment horizontal="left"/>
    </xf>
    <xf numFmtId="0" fontId="25" fillId="0" borderId="11" xfId="2" applyFont="1" applyBorder="1" applyAlignment="1">
      <alignment horizontal="left"/>
    </xf>
    <xf numFmtId="0" fontId="44" fillId="7" borderId="10" xfId="2" applyFont="1" applyFill="1" applyBorder="1" applyAlignment="1">
      <alignment horizontal="center" vertical="center"/>
    </xf>
    <xf numFmtId="0" fontId="44" fillId="7" borderId="20" xfId="2" applyFont="1" applyFill="1" applyBorder="1" applyAlignment="1">
      <alignment horizontal="center" vertical="center"/>
    </xf>
    <xf numFmtId="0" fontId="3" fillId="0" borderId="39" xfId="2" applyFont="1" applyAlignment="1">
      <alignment horizontal="center" vertical="top"/>
    </xf>
    <xf numFmtId="0" fontId="10" fillId="2" borderId="27" xfId="2" applyFont="1" applyFill="1" applyBorder="1" applyAlignment="1">
      <alignment horizont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46" xfId="2" applyFont="1" applyBorder="1" applyAlignment="1">
      <alignment horizontal="center" vertical="center" wrapText="1"/>
    </xf>
    <xf numFmtId="0" fontId="11" fillId="0" borderId="39" xfId="2" applyFont="1" applyAlignment="1">
      <alignment horizontal="center" vertical="center" wrapText="1"/>
    </xf>
    <xf numFmtId="0" fontId="11" fillId="0" borderId="43" xfId="2" applyFont="1" applyBorder="1" applyAlignment="1">
      <alignment horizontal="center" vertical="center" wrapText="1"/>
    </xf>
    <xf numFmtId="0" fontId="11" fillId="0" borderId="45" xfId="2" applyFont="1" applyBorder="1" applyAlignment="1">
      <alignment horizontal="center" vertical="center" wrapText="1"/>
    </xf>
    <xf numFmtId="0" fontId="11" fillId="0" borderId="44" xfId="2" applyFont="1" applyBorder="1" applyAlignment="1">
      <alignment horizontal="center" vertical="center" wrapText="1"/>
    </xf>
    <xf numFmtId="0" fontId="11" fillId="0" borderId="6" xfId="2" applyFont="1" applyBorder="1" applyAlignment="1">
      <alignment horizontal="center" vertical="center" wrapText="1"/>
    </xf>
    <xf numFmtId="165" fontId="41" fillId="0" borderId="14" xfId="2" applyNumberFormat="1" applyFont="1" applyBorder="1" applyAlignment="1">
      <alignment horizontal="left" vertical="center"/>
    </xf>
    <xf numFmtId="165" fontId="41" fillId="0" borderId="3" xfId="2" applyNumberFormat="1" applyFont="1" applyBorder="1" applyAlignment="1">
      <alignment horizontal="left" vertical="center"/>
    </xf>
    <xf numFmtId="0" fontId="40" fillId="7" borderId="46" xfId="2" applyFont="1" applyFill="1" applyBorder="1" applyAlignment="1">
      <alignment horizontal="center" vertical="center"/>
    </xf>
    <xf numFmtId="0" fontId="40" fillId="7" borderId="39" xfId="2" applyFont="1" applyFill="1" applyAlignment="1">
      <alignment horizontal="center" vertical="center"/>
    </xf>
    <xf numFmtId="0" fontId="40" fillId="7" borderId="43" xfId="2" applyFont="1" applyFill="1" applyBorder="1" applyAlignment="1">
      <alignment horizontal="center" vertical="center"/>
    </xf>
    <xf numFmtId="0" fontId="35" fillId="7" borderId="7" xfId="2" applyFont="1" applyFill="1" applyBorder="1" applyAlignment="1">
      <alignment horizontal="center" vertical="center"/>
    </xf>
    <xf numFmtId="0" fontId="35" fillId="7" borderId="8" xfId="2" applyFont="1" applyFill="1" applyBorder="1" applyAlignment="1">
      <alignment horizontal="center" vertical="center"/>
    </xf>
    <xf numFmtId="0" fontId="35" fillId="7" borderId="9" xfId="2" applyFont="1" applyFill="1" applyBorder="1" applyAlignment="1">
      <alignment horizontal="center" vertical="center"/>
    </xf>
    <xf numFmtId="0" fontId="41" fillId="0" borderId="84" xfId="2" applyFont="1" applyBorder="1" applyAlignment="1">
      <alignment horizontal="left" vertical="center"/>
    </xf>
    <xf numFmtId="0" fontId="41" fillId="0" borderId="85" xfId="2" applyFont="1" applyBorder="1" applyAlignment="1">
      <alignment horizontal="left" vertical="center"/>
    </xf>
    <xf numFmtId="0" fontId="41" fillId="0" borderId="106" xfId="2" applyFont="1" applyBorder="1" applyAlignment="1">
      <alignment horizontal="left" vertical="center"/>
    </xf>
    <xf numFmtId="0" fontId="13" fillId="0" borderId="53" xfId="2" applyFont="1" applyBorder="1" applyAlignment="1" applyProtection="1">
      <alignment horizontal="center" vertical="center"/>
      <protection locked="0"/>
    </xf>
    <xf numFmtId="0" fontId="13" fillId="0" borderId="34"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1" fillId="2" borderId="39" xfId="2" applyFont="1" applyFill="1"/>
    <xf numFmtId="0" fontId="15" fillId="9" borderId="63" xfId="1" applyFont="1" applyFill="1" applyBorder="1" applyAlignment="1">
      <alignment horizontal="center" vertical="center"/>
    </xf>
    <xf numFmtId="0" fontId="15" fillId="9" borderId="64" xfId="1" applyFont="1" applyFill="1" applyBorder="1" applyAlignment="1">
      <alignment horizontal="center" vertical="center"/>
    </xf>
    <xf numFmtId="0" fontId="15" fillId="9" borderId="65" xfId="1" applyFont="1" applyFill="1" applyBorder="1" applyAlignment="1">
      <alignment horizontal="center" vertical="center"/>
    </xf>
    <xf numFmtId="0" fontId="15" fillId="9" borderId="59" xfId="1" applyFont="1" applyFill="1" applyBorder="1" applyAlignment="1">
      <alignment horizontal="center" vertical="center"/>
    </xf>
    <xf numFmtId="0" fontId="15" fillId="9" borderId="60" xfId="1" applyFont="1" applyFill="1" applyBorder="1" applyAlignment="1">
      <alignment horizontal="center" vertical="center"/>
    </xf>
    <xf numFmtId="0" fontId="43" fillId="7" borderId="112" xfId="1" applyFont="1" applyFill="1" applyBorder="1" applyAlignment="1">
      <alignment horizontal="center" vertical="center"/>
    </xf>
    <xf numFmtId="0" fontId="43" fillId="7" borderId="48" xfId="1" applyFont="1" applyFill="1" applyBorder="1" applyAlignment="1">
      <alignment horizontal="center" vertical="center"/>
    </xf>
    <xf numFmtId="0" fontId="43" fillId="7" borderId="113" xfId="1" applyFont="1" applyFill="1" applyBorder="1" applyAlignment="1">
      <alignment horizontal="center" vertical="center"/>
    </xf>
    <xf numFmtId="0" fontId="1" fillId="0" borderId="117" xfId="1" applyFont="1" applyBorder="1" applyAlignment="1" applyProtection="1">
      <alignment horizontal="center"/>
      <protection locked="0"/>
    </xf>
    <xf numFmtId="0" fontId="1" fillId="0" borderId="118" xfId="1" applyFont="1" applyBorder="1" applyAlignment="1" applyProtection="1">
      <alignment horizontal="center"/>
      <protection locked="0"/>
    </xf>
    <xf numFmtId="0" fontId="17" fillId="9" borderId="7" xfId="1" applyFont="1" applyFill="1" applyBorder="1" applyAlignment="1">
      <alignment horizontal="center" vertical="center"/>
    </xf>
    <xf numFmtId="0" fontId="17" fillId="9" borderId="8" xfId="1" applyFont="1" applyFill="1" applyBorder="1" applyAlignment="1">
      <alignment horizontal="center" vertical="center"/>
    </xf>
    <xf numFmtId="0" fontId="17" fillId="9" borderId="9" xfId="1" applyFont="1" applyFill="1" applyBorder="1" applyAlignment="1">
      <alignment horizontal="center" vertical="center"/>
    </xf>
    <xf numFmtId="0" fontId="17" fillId="9" borderId="45" xfId="1" applyFont="1" applyFill="1" applyBorder="1" applyAlignment="1">
      <alignment horizontal="center" vertical="center"/>
    </xf>
    <xf numFmtId="0" fontId="17" fillId="9" borderId="44" xfId="1" applyFont="1" applyFill="1" applyBorder="1" applyAlignment="1">
      <alignment horizontal="center" vertical="center"/>
    </xf>
    <xf numFmtId="0" fontId="17" fillId="9" borderId="6" xfId="1" applyFont="1" applyFill="1" applyBorder="1" applyAlignment="1">
      <alignment horizontal="center" vertical="center"/>
    </xf>
    <xf numFmtId="0" fontId="18" fillId="7" borderId="4" xfId="1" applyFont="1" applyFill="1" applyBorder="1" applyAlignment="1">
      <alignment horizontal="center" vertical="center"/>
    </xf>
    <xf numFmtId="0" fontId="18" fillId="7" borderId="35" xfId="1" applyFont="1" applyFill="1" applyBorder="1" applyAlignment="1">
      <alignment horizontal="center" vertical="center"/>
    </xf>
    <xf numFmtId="0" fontId="18" fillId="7" borderId="5" xfId="1" applyFont="1" applyFill="1" applyBorder="1" applyAlignment="1">
      <alignment horizontal="center" vertical="center"/>
    </xf>
    <xf numFmtId="0" fontId="19" fillId="17" borderId="7" xfId="1" applyFont="1" applyFill="1" applyBorder="1" applyAlignment="1">
      <alignment horizontal="center" vertical="center"/>
    </xf>
    <xf numFmtId="0" fontId="19" fillId="17" borderId="8" xfId="1" applyFont="1" applyFill="1" applyBorder="1" applyAlignment="1">
      <alignment horizontal="center" vertical="center"/>
    </xf>
    <xf numFmtId="0" fontId="19" fillId="17" borderId="41" xfId="1" applyFont="1" applyFill="1" applyBorder="1" applyAlignment="1">
      <alignment horizontal="center" vertical="center"/>
    </xf>
    <xf numFmtId="0" fontId="19" fillId="17" borderId="46" xfId="1" applyFont="1" applyFill="1" applyBorder="1" applyAlignment="1">
      <alignment horizontal="center" vertical="center"/>
    </xf>
    <xf numFmtId="0" fontId="19" fillId="17" borderId="39" xfId="1" applyFont="1" applyFill="1" applyAlignment="1">
      <alignment horizontal="center" vertical="center"/>
    </xf>
    <xf numFmtId="0" fontId="19" fillId="17" borderId="68" xfId="1" applyFont="1" applyFill="1" applyBorder="1" applyAlignment="1">
      <alignment horizontal="center" vertical="center"/>
    </xf>
    <xf numFmtId="0" fontId="19" fillId="17" borderId="12" xfId="1" applyFont="1" applyFill="1" applyBorder="1" applyAlignment="1">
      <alignment horizontal="center" vertical="center"/>
    </xf>
    <xf numFmtId="0" fontId="19" fillId="17" borderId="27" xfId="1" applyFont="1" applyFill="1" applyBorder="1" applyAlignment="1">
      <alignment horizontal="center" vertical="center"/>
    </xf>
    <xf numFmtId="0" fontId="19" fillId="17" borderId="28" xfId="1" applyFont="1" applyFill="1" applyBorder="1" applyAlignment="1">
      <alignment horizontal="center" vertical="center"/>
    </xf>
    <xf numFmtId="0" fontId="13" fillId="0" borderId="7" xfId="1" applyFont="1" applyBorder="1" applyAlignment="1" applyProtection="1">
      <alignment horizontal="center" vertical="center"/>
      <protection locked="0"/>
    </xf>
    <xf numFmtId="0" fontId="13" fillId="0" borderId="9" xfId="1" applyFont="1" applyBorder="1" applyAlignment="1" applyProtection="1">
      <alignment horizontal="center" vertical="center"/>
      <protection locked="0"/>
    </xf>
    <xf numFmtId="0" fontId="13" fillId="0" borderId="46" xfId="1" applyFont="1" applyBorder="1" applyAlignment="1" applyProtection="1">
      <alignment horizontal="center" vertical="center"/>
      <protection locked="0"/>
    </xf>
    <xf numFmtId="0" fontId="13" fillId="0" borderId="43"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 fillId="0" borderId="100" xfId="1" applyFont="1" applyBorder="1" applyAlignment="1">
      <alignment horizontal="center"/>
    </xf>
    <xf numFmtId="0" fontId="1" fillId="11" borderId="84" xfId="1" applyFont="1" applyFill="1" applyBorder="1" applyAlignment="1">
      <alignment horizontal="center"/>
    </xf>
    <xf numFmtId="0" fontId="1" fillId="11" borderId="85" xfId="1" applyFont="1" applyFill="1" applyBorder="1" applyAlignment="1">
      <alignment horizontal="center"/>
    </xf>
    <xf numFmtId="0" fontId="1" fillId="11" borderId="106" xfId="1" applyFont="1" applyFill="1" applyBorder="1" applyAlignment="1">
      <alignment horizontal="center"/>
    </xf>
    <xf numFmtId="0" fontId="19" fillId="8" borderId="123" xfId="1" applyFont="1" applyFill="1" applyBorder="1" applyAlignment="1">
      <alignment horizontal="center" vertical="center"/>
    </xf>
    <xf numFmtId="0" fontId="19" fillId="8" borderId="64" xfId="1" applyFont="1" applyFill="1" applyBorder="1" applyAlignment="1">
      <alignment horizontal="center" vertical="center"/>
    </xf>
    <xf numFmtId="0" fontId="19" fillId="8" borderId="124" xfId="1" applyFont="1" applyFill="1" applyBorder="1" applyAlignment="1">
      <alignment horizontal="center" vertical="center"/>
    </xf>
    <xf numFmtId="0" fontId="19" fillId="8" borderId="46" xfId="1" applyFont="1" applyFill="1" applyBorder="1" applyAlignment="1">
      <alignment horizontal="center" vertical="center"/>
    </xf>
    <xf numFmtId="0" fontId="19" fillId="8" borderId="39" xfId="1" applyFont="1" applyFill="1" applyAlignment="1">
      <alignment horizontal="center" vertical="center"/>
    </xf>
    <xf numFmtId="0" fontId="44" fillId="7" borderId="64" xfId="1" applyFont="1" applyFill="1" applyBorder="1" applyAlignment="1">
      <alignment horizontal="center" vertical="center"/>
    </xf>
    <xf numFmtId="0" fontId="44" fillId="7" borderId="65" xfId="1" applyFont="1" applyFill="1" applyBorder="1" applyAlignment="1">
      <alignment horizontal="center" vertical="center"/>
    </xf>
    <xf numFmtId="0" fontId="1" fillId="0" borderId="147" xfId="1" applyFont="1" applyBorder="1" applyAlignment="1">
      <alignment horizontal="center" vertical="center"/>
    </xf>
    <xf numFmtId="0" fontId="1" fillId="0" borderId="148" xfId="1" applyFont="1" applyBorder="1" applyAlignment="1">
      <alignment horizontal="center" vertical="center"/>
    </xf>
    <xf numFmtId="0" fontId="1" fillId="0" borderId="73" xfId="1" applyFont="1" applyBorder="1" applyAlignment="1">
      <alignment horizontal="center" vertical="center"/>
    </xf>
    <xf numFmtId="0" fontId="1" fillId="0" borderId="58" xfId="1" applyFont="1" applyBorder="1" applyAlignment="1">
      <alignment horizontal="center"/>
    </xf>
    <xf numFmtId="0" fontId="2" fillId="7" borderId="59" xfId="1" applyFont="1" applyFill="1" applyBorder="1" applyAlignment="1">
      <alignment horizontal="center" vertical="center"/>
    </xf>
    <xf numFmtId="0" fontId="2" fillId="7" borderId="71" xfId="1" applyFont="1" applyFill="1" applyBorder="1" applyAlignment="1">
      <alignment horizontal="center" vertical="center"/>
    </xf>
    <xf numFmtId="0" fontId="2" fillId="7" borderId="44" xfId="1" applyFont="1" applyFill="1" applyBorder="1" applyAlignment="1">
      <alignment horizontal="center" vertical="center"/>
    </xf>
    <xf numFmtId="0" fontId="2" fillId="7" borderId="45" xfId="1" applyFont="1" applyFill="1" applyBorder="1" applyAlignment="1">
      <alignment horizontal="center" vertical="center"/>
    </xf>
    <xf numFmtId="0" fontId="43" fillId="7" borderId="63" xfId="0" applyFont="1" applyFill="1" applyBorder="1" applyAlignment="1">
      <alignment horizontal="center" vertical="center"/>
    </xf>
    <xf numFmtId="0" fontId="43" fillId="7" borderId="64" xfId="0" applyFont="1" applyFill="1" applyBorder="1" applyAlignment="1">
      <alignment horizontal="center" vertical="center"/>
    </xf>
    <xf numFmtId="0" fontId="43" fillId="7" borderId="65" xfId="0" applyFont="1" applyFill="1" applyBorder="1" applyAlignment="1">
      <alignment horizontal="center" vertical="center"/>
    </xf>
    <xf numFmtId="0" fontId="43" fillId="7" borderId="59" xfId="0" applyFont="1" applyFill="1" applyBorder="1" applyAlignment="1">
      <alignment horizontal="center" vertical="center"/>
    </xf>
    <xf numFmtId="0" fontId="43" fillId="7" borderId="71" xfId="0" applyFont="1" applyFill="1" applyBorder="1" applyAlignment="1">
      <alignment horizontal="center" vertical="center"/>
    </xf>
    <xf numFmtId="0" fontId="43" fillId="7" borderId="60" xfId="0" applyFont="1" applyFill="1" applyBorder="1" applyAlignment="1">
      <alignment horizontal="center" vertical="center"/>
    </xf>
    <xf numFmtId="0" fontId="1" fillId="0" borderId="7" xfId="1" applyFont="1" applyBorder="1" applyAlignment="1">
      <alignment horizontal="center" vertical="center"/>
    </xf>
    <xf numFmtId="0" fontId="1" fillId="0" borderId="9" xfId="1" applyFont="1" applyBorder="1" applyAlignment="1">
      <alignment horizontal="center" vertical="center"/>
    </xf>
    <xf numFmtId="0" fontId="1" fillId="29" borderId="84" xfId="1" applyFont="1" applyFill="1" applyBorder="1" applyAlignment="1">
      <alignment horizontal="center" vertical="center"/>
    </xf>
    <xf numFmtId="0" fontId="1" fillId="29" borderId="85" xfId="1" applyFont="1" applyFill="1" applyBorder="1" applyAlignment="1">
      <alignment horizontal="center" vertical="center"/>
    </xf>
    <xf numFmtId="0" fontId="1" fillId="29" borderId="106" xfId="1" applyFont="1" applyFill="1" applyBorder="1" applyAlignment="1">
      <alignment horizontal="center" vertical="center"/>
    </xf>
    <xf numFmtId="0" fontId="1" fillId="0" borderId="169" xfId="1" applyFont="1" applyBorder="1" applyAlignment="1">
      <alignment horizontal="center"/>
    </xf>
    <xf numFmtId="0" fontId="1" fillId="0" borderId="38" xfId="1" applyFont="1" applyBorder="1" applyAlignment="1">
      <alignment horizontal="center"/>
    </xf>
    <xf numFmtId="0" fontId="1" fillId="0" borderId="8" xfId="1" applyFont="1" applyBorder="1" applyAlignment="1">
      <alignment horizontal="center" vertical="center"/>
    </xf>
    <xf numFmtId="0" fontId="1" fillId="0" borderId="150" xfId="1" applyFont="1" applyBorder="1" applyAlignment="1">
      <alignment horizontal="center" vertical="center"/>
    </xf>
    <xf numFmtId="0" fontId="1" fillId="0" borderId="151" xfId="1" applyFont="1" applyBorder="1" applyAlignment="1">
      <alignment horizontal="center" vertical="center"/>
    </xf>
    <xf numFmtId="0" fontId="1" fillId="0" borderId="81" xfId="1" applyFont="1" applyBorder="1" applyAlignment="1">
      <alignment horizontal="center" vertical="center"/>
    </xf>
    <xf numFmtId="0" fontId="1" fillId="0" borderId="144" xfId="1" applyFont="1" applyBorder="1" applyAlignment="1">
      <alignment horizontal="center" vertical="center"/>
    </xf>
    <xf numFmtId="0" fontId="1" fillId="0" borderId="145" xfId="1" applyFont="1" applyBorder="1" applyAlignment="1">
      <alignment horizontal="center" vertical="center"/>
    </xf>
    <xf numFmtId="0" fontId="1" fillId="0" borderId="74" xfId="1" applyFont="1" applyBorder="1" applyAlignment="1">
      <alignment horizontal="center" vertical="center"/>
    </xf>
    <xf numFmtId="0" fontId="1" fillId="29" borderId="84" xfId="1" applyFont="1" applyFill="1" applyBorder="1" applyAlignment="1">
      <alignment horizontal="center"/>
    </xf>
    <xf numFmtId="0" fontId="1" fillId="29" borderId="85" xfId="1" applyFont="1" applyFill="1" applyBorder="1" applyAlignment="1">
      <alignment horizontal="center"/>
    </xf>
    <xf numFmtId="0" fontId="1" fillId="29" borderId="106" xfId="1" applyFont="1" applyFill="1" applyBorder="1" applyAlignment="1">
      <alignment horizontal="center"/>
    </xf>
    <xf numFmtId="0" fontId="1" fillId="28" borderId="84" xfId="1" applyFont="1" applyFill="1" applyBorder="1" applyAlignment="1">
      <alignment horizontal="center" vertical="center"/>
    </xf>
    <xf numFmtId="0" fontId="1" fillId="28" borderId="85" xfId="1" applyFont="1" applyFill="1" applyBorder="1" applyAlignment="1">
      <alignment horizontal="center" vertical="center"/>
    </xf>
    <xf numFmtId="0" fontId="1" fillId="28" borderId="106" xfId="1" applyFont="1" applyFill="1" applyBorder="1" applyAlignment="1">
      <alignment horizontal="center" vertical="center"/>
    </xf>
    <xf numFmtId="0" fontId="1" fillId="19" borderId="125" xfId="1" applyFont="1" applyFill="1" applyBorder="1" applyAlignment="1" applyProtection="1">
      <alignment horizontal="center"/>
    </xf>
    <xf numFmtId="0" fontId="1" fillId="19" borderId="3" xfId="1" applyFont="1" applyFill="1" applyBorder="1" applyAlignment="1" applyProtection="1">
      <alignment horizontal="center"/>
    </xf>
    <xf numFmtId="0" fontId="1" fillId="19" borderId="2" xfId="1" applyFont="1" applyFill="1" applyBorder="1" applyAlignment="1" applyProtection="1">
      <alignment horizontal="center"/>
    </xf>
    <xf numFmtId="0" fontId="1" fillId="19" borderId="66" xfId="1" applyFont="1" applyFill="1" applyBorder="1" applyAlignment="1" applyProtection="1">
      <alignment horizontal="center"/>
    </xf>
    <xf numFmtId="0" fontId="1" fillId="19" borderId="67" xfId="1" applyFont="1" applyFill="1" applyBorder="1" applyAlignment="1" applyProtection="1">
      <alignment horizontal="center"/>
    </xf>
    <xf numFmtId="0" fontId="13" fillId="19" borderId="53" xfId="1" applyFont="1" applyFill="1" applyBorder="1" applyAlignment="1" applyProtection="1">
      <alignment horizontal="center"/>
    </xf>
    <xf numFmtId="0" fontId="13" fillId="19" borderId="54" xfId="1" applyFont="1" applyFill="1" applyBorder="1" applyAlignment="1" applyProtection="1">
      <alignment horizontal="center"/>
    </xf>
    <xf numFmtId="0" fontId="1" fillId="19" borderId="55" xfId="1" applyFont="1" applyFill="1" applyBorder="1" applyAlignment="1" applyProtection="1">
      <alignment horizontal="center"/>
    </xf>
    <xf numFmtId="0" fontId="1" fillId="19" borderId="57" xfId="1" applyFont="1" applyFill="1" applyBorder="1" applyAlignment="1" applyProtection="1">
      <alignment horizontal="center"/>
    </xf>
    <xf numFmtId="0" fontId="13" fillId="19" borderId="7" xfId="1" applyFont="1" applyFill="1" applyBorder="1" applyAlignment="1" applyProtection="1">
      <alignment horizontal="center" vertical="center"/>
    </xf>
    <xf numFmtId="0" fontId="13" fillId="19" borderId="9" xfId="1" applyFont="1" applyFill="1" applyBorder="1" applyAlignment="1" applyProtection="1">
      <alignment horizontal="center" vertical="center"/>
    </xf>
    <xf numFmtId="0" fontId="13" fillId="19" borderId="46" xfId="1" applyFont="1" applyFill="1" applyBorder="1" applyAlignment="1" applyProtection="1">
      <alignment horizontal="center" vertical="center"/>
    </xf>
    <xf numFmtId="0" fontId="13" fillId="19" borderId="43" xfId="1" applyFont="1" applyFill="1" applyBorder="1" applyAlignment="1" applyProtection="1">
      <alignment horizontal="center" vertical="center"/>
    </xf>
    <xf numFmtId="0" fontId="13" fillId="19" borderId="12" xfId="1" applyFont="1" applyFill="1" applyBorder="1" applyAlignment="1" applyProtection="1">
      <alignment horizontal="center" vertical="center"/>
    </xf>
    <xf numFmtId="0" fontId="13" fillId="19" borderId="13" xfId="1" applyFont="1" applyFill="1" applyBorder="1" applyAlignment="1" applyProtection="1">
      <alignment horizontal="center" vertical="center"/>
    </xf>
    <xf numFmtId="0" fontId="1" fillId="19" borderId="17" xfId="1" applyFont="1" applyFill="1" applyBorder="1" applyAlignment="1" applyProtection="1">
      <alignment horizontal="center" vertical="center"/>
    </xf>
    <xf numFmtId="0" fontId="1" fillId="19" borderId="19" xfId="1" applyFont="1" applyFill="1" applyBorder="1" applyAlignment="1" applyProtection="1">
      <alignment horizontal="center" vertical="center"/>
    </xf>
    <xf numFmtId="0" fontId="1" fillId="19" borderId="73" xfId="1" applyFont="1" applyFill="1" applyBorder="1" applyAlignment="1" applyProtection="1">
      <alignment horizontal="center"/>
    </xf>
    <xf numFmtId="0" fontId="1" fillId="19" borderId="98" xfId="1" applyFont="1" applyFill="1" applyBorder="1" applyAlignment="1" applyProtection="1">
      <alignment horizontal="center"/>
    </xf>
    <xf numFmtId="0" fontId="13" fillId="19" borderId="73" xfId="1" applyFont="1" applyFill="1" applyBorder="1" applyAlignment="1" applyProtection="1">
      <alignment horizontal="center"/>
    </xf>
    <xf numFmtId="0" fontId="13" fillId="19" borderId="98" xfId="1" applyFont="1" applyFill="1" applyBorder="1" applyAlignment="1" applyProtection="1">
      <alignment horizontal="center"/>
    </xf>
    <xf numFmtId="0" fontId="1" fillId="19" borderId="82" xfId="1" applyFont="1" applyFill="1" applyBorder="1" applyAlignment="1" applyProtection="1">
      <alignment horizontal="center"/>
    </xf>
    <xf numFmtId="0" fontId="1" fillId="19" borderId="104" xfId="1" applyFont="1" applyFill="1" applyBorder="1" applyAlignment="1" applyProtection="1">
      <alignment horizontal="center"/>
    </xf>
    <xf numFmtId="0" fontId="1" fillId="19" borderId="84" xfId="1" applyFont="1" applyFill="1" applyBorder="1" applyAlignment="1" applyProtection="1">
      <alignment horizontal="center"/>
    </xf>
    <xf numFmtId="0" fontId="1" fillId="19" borderId="106" xfId="1" applyFont="1" applyFill="1" applyBorder="1" applyAlignment="1" applyProtection="1">
      <alignment horizontal="center"/>
    </xf>
    <xf numFmtId="0" fontId="13" fillId="19" borderId="84" xfId="1" applyFont="1" applyFill="1" applyBorder="1" applyAlignment="1" applyProtection="1">
      <alignment horizontal="center"/>
    </xf>
    <xf numFmtId="0" fontId="13" fillId="19" borderId="106" xfId="1" applyFont="1" applyFill="1" applyBorder="1" applyAlignment="1" applyProtection="1">
      <alignment horizontal="center"/>
    </xf>
    <xf numFmtId="0" fontId="13" fillId="0" borderId="81" xfId="1" applyFont="1" applyBorder="1" applyAlignment="1" applyProtection="1">
      <alignment horizontal="center"/>
      <protection locked="0"/>
    </xf>
    <xf numFmtId="0" fontId="13" fillId="0" borderId="99" xfId="1" applyFont="1" applyBorder="1" applyAlignment="1" applyProtection="1">
      <alignment horizontal="center"/>
      <protection locked="0"/>
    </xf>
    <xf numFmtId="0" fontId="1" fillId="19" borderId="83" xfId="1" applyFont="1" applyFill="1" applyBorder="1" applyAlignment="1" applyProtection="1">
      <alignment horizontal="center"/>
    </xf>
    <xf numFmtId="0" fontId="1" fillId="19" borderId="85" xfId="1" applyFont="1" applyFill="1" applyBorder="1" applyAlignment="1" applyProtection="1">
      <alignment horizontal="center"/>
    </xf>
    <xf numFmtId="0" fontId="1" fillId="19" borderId="86" xfId="1" applyFont="1" applyFill="1" applyBorder="1" applyAlignment="1" applyProtection="1">
      <alignment horizontal="center"/>
    </xf>
    <xf numFmtId="0" fontId="1" fillId="19" borderId="87" xfId="1" applyFont="1" applyFill="1" applyBorder="1" applyAlignment="1" applyProtection="1">
      <alignment horizontal="center"/>
    </xf>
    <xf numFmtId="0" fontId="1" fillId="19" borderId="89" xfId="1" applyFont="1" applyFill="1" applyBorder="1" applyAlignment="1" applyProtection="1">
      <alignment horizontal="center"/>
    </xf>
    <xf numFmtId="0" fontId="1" fillId="16" borderId="160" xfId="1" applyFont="1" applyFill="1" applyBorder="1" applyAlignment="1">
      <alignment horizontal="center"/>
    </xf>
    <xf numFmtId="0" fontId="1" fillId="16" borderId="90" xfId="1" applyFont="1" applyFill="1" applyBorder="1" applyAlignment="1">
      <alignment horizontal="center"/>
    </xf>
    <xf numFmtId="0" fontId="1" fillId="0" borderId="160" xfId="1" applyFont="1" applyBorder="1" applyAlignment="1" applyProtection="1">
      <alignment horizontal="center"/>
      <protection locked="0"/>
    </xf>
    <xf numFmtId="0" fontId="1" fillId="0" borderId="90" xfId="1" applyFont="1" applyBorder="1" applyAlignment="1" applyProtection="1">
      <alignment horizontal="center"/>
      <protection locked="0"/>
    </xf>
    <xf numFmtId="0" fontId="1" fillId="19" borderId="94" xfId="1" applyFont="1" applyFill="1" applyBorder="1" applyAlignment="1" applyProtection="1">
      <alignment horizontal="center"/>
    </xf>
    <xf numFmtId="0" fontId="1" fillId="19" borderId="93" xfId="1" applyFont="1" applyFill="1" applyBorder="1" applyAlignment="1" applyProtection="1">
      <alignment horizontal="center"/>
    </xf>
    <xf numFmtId="0" fontId="1" fillId="19" borderId="50" xfId="1" applyFont="1" applyFill="1" applyBorder="1" applyAlignment="1" applyProtection="1">
      <alignment horizontal="center"/>
    </xf>
    <xf numFmtId="0" fontId="1" fillId="19" borderId="52" xfId="1" applyFont="1" applyFill="1" applyBorder="1" applyAlignment="1" applyProtection="1">
      <alignment horizontal="center"/>
    </xf>
    <xf numFmtId="0" fontId="1" fillId="19" borderId="53" xfId="1" applyFont="1" applyFill="1" applyBorder="1" applyAlignment="1" applyProtection="1">
      <alignment horizontal="center"/>
    </xf>
    <xf numFmtId="0" fontId="1" fillId="19" borderId="54" xfId="1" applyFont="1" applyFill="1" applyBorder="1" applyAlignment="1" applyProtection="1">
      <alignment horizontal="center"/>
    </xf>
    <xf numFmtId="0" fontId="1" fillId="19" borderId="80" xfId="1" applyFont="1" applyFill="1" applyBorder="1" applyAlignment="1" applyProtection="1">
      <alignment horizontal="center"/>
    </xf>
    <xf numFmtId="0" fontId="1" fillId="19" borderId="88" xfId="1" applyFont="1" applyFill="1" applyBorder="1" applyAlignment="1" applyProtection="1">
      <alignment horizontal="center"/>
    </xf>
    <xf numFmtId="0" fontId="1" fillId="19" borderId="49" xfId="1" applyFont="1" applyFill="1" applyBorder="1" applyAlignment="1" applyProtection="1">
      <alignment horizontal="center"/>
    </xf>
    <xf numFmtId="0" fontId="22" fillId="19" borderId="47" xfId="1" applyFont="1" applyFill="1" applyBorder="1" applyAlignment="1" applyProtection="1">
      <alignment horizontal="center"/>
    </xf>
    <xf numFmtId="0" fontId="22" fillId="19" borderId="49" xfId="1" applyFont="1" applyFill="1" applyBorder="1" applyAlignment="1" applyProtection="1">
      <alignment horizontal="center"/>
    </xf>
    <xf numFmtId="0" fontId="22" fillId="19" borderId="82" xfId="1" applyFont="1" applyFill="1" applyBorder="1" applyAlignment="1" applyProtection="1">
      <alignment horizontal="center"/>
    </xf>
    <xf numFmtId="0" fontId="22" fillId="19" borderId="104" xfId="1" applyFont="1" applyFill="1" applyBorder="1" applyAlignment="1" applyProtection="1">
      <alignment horizontal="center"/>
    </xf>
    <xf numFmtId="0" fontId="1" fillId="19" borderId="97" xfId="1" applyFont="1" applyFill="1" applyBorder="1" applyAlignment="1" applyProtection="1">
      <alignment horizontal="center"/>
    </xf>
    <xf numFmtId="0" fontId="1" fillId="19" borderId="74" xfId="1" applyFont="1" applyFill="1" applyBorder="1" applyAlignment="1" applyProtection="1">
      <alignment horizontal="center"/>
    </xf>
    <xf numFmtId="0" fontId="1" fillId="19" borderId="81" xfId="1" applyFont="1" applyFill="1" applyBorder="1" applyAlignment="1" applyProtection="1">
      <alignment horizontal="center"/>
    </xf>
    <xf numFmtId="0" fontId="1" fillId="19" borderId="99" xfId="1" applyFont="1" applyFill="1" applyBorder="1" applyAlignment="1" applyProtection="1">
      <alignment horizontal="center"/>
    </xf>
    <xf numFmtId="0" fontId="22" fillId="19" borderId="84" xfId="1" applyFont="1" applyFill="1" applyBorder="1" applyAlignment="1" applyProtection="1">
      <alignment horizontal="center"/>
    </xf>
    <xf numFmtId="0" fontId="22" fillId="19" borderId="106" xfId="1" applyFont="1" applyFill="1" applyBorder="1" applyAlignment="1" applyProtection="1">
      <alignment horizontal="center"/>
    </xf>
    <xf numFmtId="0" fontId="22" fillId="19" borderId="86" xfId="1" applyFont="1" applyFill="1" applyBorder="1" applyAlignment="1" applyProtection="1">
      <alignment horizontal="center"/>
    </xf>
    <xf numFmtId="0" fontId="22" fillId="19" borderId="89" xfId="1" applyFont="1" applyFill="1" applyBorder="1" applyAlignment="1" applyProtection="1">
      <alignment horizontal="center"/>
    </xf>
    <xf numFmtId="0" fontId="1" fillId="19" borderId="110" xfId="1" applyFont="1" applyFill="1" applyBorder="1" applyAlignment="1" applyProtection="1">
      <alignment horizontal="center" vertical="center"/>
    </xf>
    <xf numFmtId="0" fontId="1" fillId="19" borderId="111" xfId="1" applyFont="1" applyFill="1" applyBorder="1" applyAlignment="1" applyProtection="1">
      <alignment horizontal="center" vertical="center"/>
    </xf>
    <xf numFmtId="0" fontId="1" fillId="16" borderId="44" xfId="1" applyFont="1" applyFill="1" applyBorder="1" applyAlignment="1">
      <alignment horizontal="center"/>
    </xf>
    <xf numFmtId="0" fontId="1" fillId="16" borderId="39" xfId="1" applyFont="1" applyFill="1"/>
    <xf numFmtId="0" fontId="13" fillId="19" borderId="82" xfId="1" applyFont="1" applyFill="1" applyBorder="1" applyAlignment="1" applyProtection="1">
      <alignment horizontal="center"/>
    </xf>
    <xf numFmtId="0" fontId="13" fillId="19" borderId="104" xfId="1" applyFont="1" applyFill="1" applyBorder="1" applyAlignment="1" applyProtection="1">
      <alignment horizontal="center"/>
    </xf>
    <xf numFmtId="0" fontId="6" fillId="19" borderId="73" xfId="1" applyFont="1" applyFill="1" applyBorder="1" applyAlignment="1" applyProtection="1">
      <alignment horizontal="center"/>
    </xf>
    <xf numFmtId="0" fontId="6" fillId="19" borderId="98" xfId="1" applyFont="1" applyFill="1" applyBorder="1" applyAlignment="1" applyProtection="1">
      <alignment horizontal="center"/>
    </xf>
    <xf numFmtId="0" fontId="1" fillId="0" borderId="156" xfId="1" applyFont="1" applyBorder="1" applyAlignment="1" applyProtection="1">
      <alignment horizontal="center"/>
      <protection locked="0"/>
    </xf>
    <xf numFmtId="0" fontId="1" fillId="0" borderId="163" xfId="1" applyFont="1" applyBorder="1" applyAlignment="1" applyProtection="1">
      <alignment horizontal="center"/>
      <protection locked="0"/>
    </xf>
    <xf numFmtId="0" fontId="1" fillId="19" borderId="156" xfId="1" applyFont="1" applyFill="1" applyBorder="1" applyAlignment="1" applyProtection="1">
      <alignment horizontal="center"/>
    </xf>
    <xf numFmtId="0" fontId="1" fillId="19" borderId="108" xfId="1" applyFont="1" applyFill="1" applyBorder="1" applyAlignment="1" applyProtection="1">
      <alignment horizontal="center"/>
    </xf>
    <xf numFmtId="0" fontId="1" fillId="16" borderId="108" xfId="1" applyFont="1" applyFill="1" applyBorder="1" applyAlignment="1">
      <alignment horizontal="center"/>
    </xf>
    <xf numFmtId="0" fontId="1" fillId="19" borderId="157" xfId="1" applyFont="1" applyFill="1" applyBorder="1" applyAlignment="1" applyProtection="1">
      <alignment horizontal="center"/>
    </xf>
    <xf numFmtId="0" fontId="1" fillId="16" borderId="83" xfId="1" applyFont="1" applyFill="1" applyBorder="1" applyAlignment="1">
      <alignment horizontal="center"/>
    </xf>
    <xf numFmtId="0" fontId="1" fillId="16" borderId="85" xfId="1" applyFont="1" applyFill="1" applyBorder="1" applyAlignment="1">
      <alignment horizontal="center"/>
    </xf>
    <xf numFmtId="0" fontId="1" fillId="19" borderId="148" xfId="1" applyFont="1" applyFill="1" applyBorder="1" applyAlignment="1" applyProtection="1">
      <alignment horizontal="center"/>
    </xf>
    <xf numFmtId="0" fontId="1" fillId="19" borderId="167" xfId="1" applyFont="1" applyFill="1" applyBorder="1" applyAlignment="1" applyProtection="1">
      <alignment horizontal="center"/>
    </xf>
    <xf numFmtId="0" fontId="1" fillId="0" borderId="148" xfId="1" applyFont="1" applyBorder="1" applyAlignment="1" applyProtection="1">
      <alignment horizontal="center"/>
      <protection locked="0"/>
    </xf>
    <xf numFmtId="0" fontId="1" fillId="16" borderId="168" xfId="1" applyFont="1" applyFill="1" applyBorder="1" applyAlignment="1">
      <alignment horizontal="center"/>
    </xf>
    <xf numFmtId="0" fontId="1" fillId="0" borderId="149" xfId="1" applyFont="1" applyBorder="1" applyAlignment="1" applyProtection="1">
      <alignment horizontal="center"/>
      <protection locked="0"/>
    </xf>
    <xf numFmtId="0" fontId="1" fillId="16" borderId="149" xfId="1" applyFont="1" applyFill="1" applyBorder="1" applyAlignment="1">
      <alignment horizontal="center"/>
    </xf>
    <xf numFmtId="0" fontId="1" fillId="16" borderId="152" xfId="1" applyFont="1" applyFill="1" applyBorder="1" applyAlignment="1">
      <alignment horizontal="center"/>
    </xf>
    <xf numFmtId="0" fontId="1" fillId="19" borderId="158" xfId="1" applyFont="1" applyFill="1" applyBorder="1" applyAlignment="1" applyProtection="1">
      <alignment horizontal="center"/>
    </xf>
    <xf numFmtId="0" fontId="1" fillId="0" borderId="144" xfId="1" applyFont="1" applyBorder="1" applyAlignment="1" applyProtection="1">
      <alignment horizontal="center"/>
      <protection locked="0"/>
    </xf>
    <xf numFmtId="0" fontId="1" fillId="0" borderId="146" xfId="1" applyFont="1" applyBorder="1" applyAlignment="1" applyProtection="1">
      <alignment horizontal="center"/>
      <protection locked="0"/>
    </xf>
    <xf numFmtId="0" fontId="1" fillId="19" borderId="147" xfId="1" applyFont="1" applyFill="1" applyBorder="1" applyAlignment="1" applyProtection="1">
      <alignment horizontal="center"/>
    </xf>
    <xf numFmtId="0" fontId="1" fillId="19" borderId="149" xfId="1" applyFont="1" applyFill="1" applyBorder="1" applyAlignment="1" applyProtection="1">
      <alignment horizontal="center"/>
    </xf>
    <xf numFmtId="0" fontId="1" fillId="19" borderId="150" xfId="1" applyFont="1" applyFill="1" applyBorder="1" applyAlignment="1" applyProtection="1">
      <alignment horizontal="center"/>
    </xf>
    <xf numFmtId="0" fontId="1" fillId="19" borderId="152" xfId="1" applyFont="1" applyFill="1" applyBorder="1" applyAlignment="1" applyProtection="1">
      <alignment horizontal="center"/>
    </xf>
    <xf numFmtId="0" fontId="1" fillId="0" borderId="142" xfId="1" applyFont="1" applyBorder="1" applyAlignment="1" applyProtection="1">
      <alignment horizontal="center"/>
      <protection locked="0"/>
    </xf>
    <xf numFmtId="0" fontId="51" fillId="0" borderId="144" xfId="0" applyFont="1" applyBorder="1" applyAlignment="1">
      <alignment horizontal="center"/>
    </xf>
    <xf numFmtId="0" fontId="51" fillId="0" borderId="145" xfId="0" applyFont="1" applyBorder="1" applyAlignment="1">
      <alignment horizontal="center"/>
    </xf>
    <xf numFmtId="0" fontId="51" fillId="0" borderId="146" xfId="0" applyFont="1" applyBorder="1" applyAlignment="1">
      <alignment horizontal="center"/>
    </xf>
    <xf numFmtId="0" fontId="51" fillId="0" borderId="147" xfId="0" applyFont="1" applyBorder="1" applyAlignment="1">
      <alignment horizontal="center"/>
    </xf>
    <xf numFmtId="0" fontId="51" fillId="0" borderId="148" xfId="0" applyFont="1" applyBorder="1" applyAlignment="1">
      <alignment horizontal="center"/>
    </xf>
    <xf numFmtId="0" fontId="51" fillId="0" borderId="149" xfId="0" applyFont="1" applyBorder="1" applyAlignment="1">
      <alignment horizontal="center"/>
    </xf>
    <xf numFmtId="0" fontId="51" fillId="0" borderId="150" xfId="0" applyFont="1" applyBorder="1" applyAlignment="1">
      <alignment horizontal="center"/>
    </xf>
    <xf numFmtId="0" fontId="51" fillId="0" borderId="151" xfId="0" applyFont="1" applyBorder="1" applyAlignment="1">
      <alignment horizontal="center"/>
    </xf>
    <xf numFmtId="0" fontId="51" fillId="0" borderId="152" xfId="0" applyFont="1" applyBorder="1" applyAlignment="1">
      <alignment horizontal="center"/>
    </xf>
    <xf numFmtId="0" fontId="25" fillId="18" borderId="84" xfId="1" applyFont="1" applyFill="1" applyBorder="1" applyAlignment="1">
      <alignment horizontal="center" vertical="center"/>
    </xf>
    <xf numFmtId="0" fontId="41" fillId="27" borderId="84" xfId="0" applyFont="1" applyFill="1" applyBorder="1" applyAlignment="1">
      <alignment horizontal="center" vertical="center"/>
    </xf>
    <xf numFmtId="0" fontId="41" fillId="27" borderId="85" xfId="0" applyFont="1" applyFill="1" applyBorder="1" applyAlignment="1">
      <alignment horizontal="center" vertical="center"/>
    </xf>
    <xf numFmtId="0" fontId="41" fillId="27" borderId="106" xfId="0" applyFont="1" applyFill="1" applyBorder="1" applyAlignment="1">
      <alignment horizontal="center" vertical="center"/>
    </xf>
    <xf numFmtId="0" fontId="25" fillId="2" borderId="84" xfId="1" applyFont="1" applyFill="1" applyBorder="1" applyAlignment="1">
      <alignment horizontal="center" vertical="center"/>
    </xf>
    <xf numFmtId="0" fontId="25" fillId="2" borderId="85" xfId="1" applyFont="1" applyFill="1" applyBorder="1" applyAlignment="1">
      <alignment horizontal="center" vertical="center"/>
    </xf>
    <xf numFmtId="0" fontId="25" fillId="2" borderId="106" xfId="1" applyFont="1" applyFill="1" applyBorder="1" applyAlignment="1">
      <alignment horizontal="center" vertical="center"/>
    </xf>
  </cellXfs>
  <cellStyles count="5">
    <cellStyle name="Hyperlink" xfId="4" builtinId="8"/>
    <cellStyle name="Hyperlink 2" xfId="3" xr:uid="{F0156320-9B5C-4AA4-9318-A3881550D1DC}"/>
    <cellStyle name="Normal" xfId="0" builtinId="0"/>
    <cellStyle name="Normal 2" xfId="1" xr:uid="{F9A2F379-0863-9146-B087-474F6E769765}"/>
    <cellStyle name="Normal 3" xfId="2" xr:uid="{9F033779-EE43-4FC1-AF71-AD798DD1FA6D}"/>
  </cellStyles>
  <dxfs count="3626">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patternType="solid">
          <fgColor rgb="FF00B0F0"/>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s>
  <tableStyles count="0" defaultTableStyle="TableStyleMedium2" defaultPivotStyle="PivotStyleLight16"/>
  <colors>
    <mruColors>
      <color rgb="FF81BE42"/>
      <color rgb="FF00FA00"/>
      <color rgb="FF464645"/>
      <color rgb="FF000000"/>
      <color rgb="FFEE7D31"/>
      <color rgb="FFFF0000"/>
      <color rgb="FFED7D30"/>
      <color rgb="FFED7D31"/>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46</xdr:col>
      <xdr:colOff>260120</xdr:colOff>
      <xdr:row>67</xdr:row>
      <xdr:rowOff>198915</xdr:rowOff>
    </xdr:from>
    <xdr:to>
      <xdr:col>50</xdr:col>
      <xdr:colOff>1129844</xdr:colOff>
      <xdr:row>108</xdr:row>
      <xdr:rowOff>133213</xdr:rowOff>
    </xdr:to>
    <xdr:pic>
      <xdr:nvPicPr>
        <xdr:cNvPr id="3" name="Picture 2">
          <a:extLst>
            <a:ext uri="{FF2B5EF4-FFF2-40B4-BE49-F238E27FC236}">
              <a16:creationId xmlns:a16="http://schemas.microsoft.com/office/drawing/2014/main" id="{0936CEE4-3DD0-414A-9131-D38AF0AC4219}"/>
            </a:ext>
          </a:extLst>
        </xdr:cNvPr>
        <xdr:cNvPicPr>
          <a:picLocks noChangeAspect="1"/>
        </xdr:cNvPicPr>
      </xdr:nvPicPr>
      <xdr:blipFill>
        <a:blip xmlns:r="http://schemas.openxmlformats.org/officeDocument/2006/relationships" r:embed="rId1"/>
        <a:stretch>
          <a:fillRect/>
        </a:stretch>
      </xdr:blipFill>
      <xdr:spPr>
        <a:xfrm>
          <a:off x="16614545" y="15610365"/>
          <a:ext cx="4934682"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4" name="Picture 3">
          <a:extLst>
            <a:ext uri="{FF2B5EF4-FFF2-40B4-BE49-F238E27FC236}">
              <a16:creationId xmlns:a16="http://schemas.microsoft.com/office/drawing/2014/main" id="{937EAB56-B260-498F-9D5A-38EB0A039CEA}"/>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6" name="Picture 5">
          <a:extLst>
            <a:ext uri="{FF2B5EF4-FFF2-40B4-BE49-F238E27FC236}">
              <a16:creationId xmlns:a16="http://schemas.microsoft.com/office/drawing/2014/main" id="{14438204-0D1B-4A7B-8B42-EDB1833C0697}"/>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7" name="Picture 6">
          <a:extLst>
            <a:ext uri="{FF2B5EF4-FFF2-40B4-BE49-F238E27FC236}">
              <a16:creationId xmlns:a16="http://schemas.microsoft.com/office/drawing/2014/main" id="{AFE2E79D-F903-4DC2-865B-21EEC2BA1E07}"/>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9" name="Picture 8">
          <a:extLst>
            <a:ext uri="{FF2B5EF4-FFF2-40B4-BE49-F238E27FC236}">
              <a16:creationId xmlns:a16="http://schemas.microsoft.com/office/drawing/2014/main" id="{6FB89098-2448-490D-8120-6FA17756A2AD}"/>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10" name="Picture 9">
          <a:extLst>
            <a:ext uri="{FF2B5EF4-FFF2-40B4-BE49-F238E27FC236}">
              <a16:creationId xmlns:a16="http://schemas.microsoft.com/office/drawing/2014/main" id="{850D0E7E-AE6C-4733-BC35-CF3C8B7C3F5A}"/>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12" name="Picture 11">
          <a:extLst>
            <a:ext uri="{FF2B5EF4-FFF2-40B4-BE49-F238E27FC236}">
              <a16:creationId xmlns:a16="http://schemas.microsoft.com/office/drawing/2014/main" id="{94155A9F-5B0A-410E-AF2B-60111DCE92F1}"/>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13" name="Picture 12">
          <a:extLst>
            <a:ext uri="{FF2B5EF4-FFF2-40B4-BE49-F238E27FC236}">
              <a16:creationId xmlns:a16="http://schemas.microsoft.com/office/drawing/2014/main" id="{E5D45FAB-F9FE-4978-8573-E2B48075B28B}"/>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15" name="Picture 14">
          <a:extLst>
            <a:ext uri="{FF2B5EF4-FFF2-40B4-BE49-F238E27FC236}">
              <a16:creationId xmlns:a16="http://schemas.microsoft.com/office/drawing/2014/main" id="{93711752-071D-48DC-B493-6C7538101DFF}"/>
            </a:ext>
          </a:extLst>
        </xdr:cNvPr>
        <xdr:cNvPicPr>
          <a:picLocks noChangeAspect="1"/>
        </xdr:cNvPicPr>
      </xdr:nvPicPr>
      <xdr:blipFill>
        <a:blip xmlns:r="http://schemas.openxmlformats.org/officeDocument/2006/relationships" r:embed="rId1"/>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16" name="Picture 15">
          <a:extLst>
            <a:ext uri="{FF2B5EF4-FFF2-40B4-BE49-F238E27FC236}">
              <a16:creationId xmlns:a16="http://schemas.microsoft.com/office/drawing/2014/main" id="{C21462DF-891C-7043-896F-B4B77A8C533C}"/>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18" name="Picture 17">
          <a:extLst>
            <a:ext uri="{FF2B5EF4-FFF2-40B4-BE49-F238E27FC236}">
              <a16:creationId xmlns:a16="http://schemas.microsoft.com/office/drawing/2014/main" id="{EB4C8245-2B51-2A4F-8344-52471114653E}"/>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19" name="Picture 18">
          <a:extLst>
            <a:ext uri="{FF2B5EF4-FFF2-40B4-BE49-F238E27FC236}">
              <a16:creationId xmlns:a16="http://schemas.microsoft.com/office/drawing/2014/main" id="{A9ED81F2-37A2-DE48-A81A-436EA3A912FA}"/>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21" name="Picture 20">
          <a:extLst>
            <a:ext uri="{FF2B5EF4-FFF2-40B4-BE49-F238E27FC236}">
              <a16:creationId xmlns:a16="http://schemas.microsoft.com/office/drawing/2014/main" id="{29D289CE-2A1B-5647-998C-4FF1C71BB907}"/>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22" name="Picture 21">
          <a:extLst>
            <a:ext uri="{FF2B5EF4-FFF2-40B4-BE49-F238E27FC236}">
              <a16:creationId xmlns:a16="http://schemas.microsoft.com/office/drawing/2014/main" id="{7CAD055A-080C-7A41-BA0B-36FE7E7E9190}"/>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24" name="Picture 23">
          <a:extLst>
            <a:ext uri="{FF2B5EF4-FFF2-40B4-BE49-F238E27FC236}">
              <a16:creationId xmlns:a16="http://schemas.microsoft.com/office/drawing/2014/main" id="{3896CF1A-BE9E-9D4F-8997-DB43B45B9DCD}"/>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25" name="Picture 24">
          <a:extLst>
            <a:ext uri="{FF2B5EF4-FFF2-40B4-BE49-F238E27FC236}">
              <a16:creationId xmlns:a16="http://schemas.microsoft.com/office/drawing/2014/main" id="{FEB80840-CC49-9C48-87EA-D46965E64CDD}"/>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133213</xdr:rowOff>
    </xdr:to>
    <xdr:pic>
      <xdr:nvPicPr>
        <xdr:cNvPr id="27" name="Picture 26">
          <a:extLst>
            <a:ext uri="{FF2B5EF4-FFF2-40B4-BE49-F238E27FC236}">
              <a16:creationId xmlns:a16="http://schemas.microsoft.com/office/drawing/2014/main" id="{E6BDCDA8-5047-944C-88F4-32CAC8E30050}"/>
            </a:ext>
          </a:extLst>
        </xdr:cNvPr>
        <xdr:cNvPicPr>
          <a:picLocks noChangeAspect="1"/>
        </xdr:cNvPicPr>
      </xdr:nvPicPr>
      <xdr:blipFill>
        <a:blip xmlns:r="http://schemas.openxmlformats.org/officeDocument/2006/relationships" r:embed="rId1"/>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145912</xdr:rowOff>
    </xdr:to>
    <xdr:pic>
      <xdr:nvPicPr>
        <xdr:cNvPr id="28" name="Picture 27">
          <a:extLst>
            <a:ext uri="{FF2B5EF4-FFF2-40B4-BE49-F238E27FC236}">
              <a16:creationId xmlns:a16="http://schemas.microsoft.com/office/drawing/2014/main" id="{4A5AF617-D3E4-884E-9474-25A0DCAE5D0C}"/>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145912</xdr:rowOff>
    </xdr:to>
    <xdr:pic>
      <xdr:nvPicPr>
        <xdr:cNvPr id="30" name="Picture 29">
          <a:extLst>
            <a:ext uri="{FF2B5EF4-FFF2-40B4-BE49-F238E27FC236}">
              <a16:creationId xmlns:a16="http://schemas.microsoft.com/office/drawing/2014/main" id="{55673F2E-D0C9-0C4D-ACD5-7806F36EA299}"/>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31" name="Picture 30">
          <a:extLst>
            <a:ext uri="{FF2B5EF4-FFF2-40B4-BE49-F238E27FC236}">
              <a16:creationId xmlns:a16="http://schemas.microsoft.com/office/drawing/2014/main" id="{140D9E27-E561-7748-B841-CE90CDE9687C}"/>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33" name="Picture 32">
          <a:extLst>
            <a:ext uri="{FF2B5EF4-FFF2-40B4-BE49-F238E27FC236}">
              <a16:creationId xmlns:a16="http://schemas.microsoft.com/office/drawing/2014/main" id="{0F28DFFB-19E7-7E4D-A03E-C21F0B4D497E}"/>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34" name="Picture 33">
          <a:extLst>
            <a:ext uri="{FF2B5EF4-FFF2-40B4-BE49-F238E27FC236}">
              <a16:creationId xmlns:a16="http://schemas.microsoft.com/office/drawing/2014/main" id="{593048AC-30B9-6F46-A676-6A06E3B17913}"/>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36" name="Picture 35">
          <a:extLst>
            <a:ext uri="{FF2B5EF4-FFF2-40B4-BE49-F238E27FC236}">
              <a16:creationId xmlns:a16="http://schemas.microsoft.com/office/drawing/2014/main" id="{6AAA83C9-EB8A-D04A-BB4B-E0E0E081365D}"/>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37" name="Picture 36">
          <a:extLst>
            <a:ext uri="{FF2B5EF4-FFF2-40B4-BE49-F238E27FC236}">
              <a16:creationId xmlns:a16="http://schemas.microsoft.com/office/drawing/2014/main" id="{428C5337-B3BD-7042-B680-77E96A5AE36E}"/>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39" name="Picture 38">
          <a:extLst>
            <a:ext uri="{FF2B5EF4-FFF2-40B4-BE49-F238E27FC236}">
              <a16:creationId xmlns:a16="http://schemas.microsoft.com/office/drawing/2014/main" id="{AD462012-E50B-3C46-90E5-B775D69A9629}"/>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40" name="Picture 39">
          <a:extLst>
            <a:ext uri="{FF2B5EF4-FFF2-40B4-BE49-F238E27FC236}">
              <a16:creationId xmlns:a16="http://schemas.microsoft.com/office/drawing/2014/main" id="{71B69EC0-EF59-B342-97DE-C1E4AFD57DA9}"/>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42" name="Picture 41">
          <a:extLst>
            <a:ext uri="{FF2B5EF4-FFF2-40B4-BE49-F238E27FC236}">
              <a16:creationId xmlns:a16="http://schemas.microsoft.com/office/drawing/2014/main" id="{85F130BB-5977-2A4A-8A11-AA15FBF0C36E}"/>
            </a:ext>
          </a:extLst>
        </xdr:cNvPr>
        <xdr:cNvPicPr>
          <a:picLocks noChangeAspect="1"/>
        </xdr:cNvPicPr>
      </xdr:nvPicPr>
      <xdr:blipFill>
        <a:blip xmlns:r="http://schemas.openxmlformats.org/officeDocument/2006/relationships" r:embed="rId1"/>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43" name="Picture 42">
          <a:extLst>
            <a:ext uri="{FF2B5EF4-FFF2-40B4-BE49-F238E27FC236}">
              <a16:creationId xmlns:a16="http://schemas.microsoft.com/office/drawing/2014/main" id="{E0CD4528-4014-4453-A8D3-10CD5E67CE5E}"/>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45" name="Picture 44">
          <a:extLst>
            <a:ext uri="{FF2B5EF4-FFF2-40B4-BE49-F238E27FC236}">
              <a16:creationId xmlns:a16="http://schemas.microsoft.com/office/drawing/2014/main" id="{42BECF2B-DA57-490C-9E21-35A62967A0CE}"/>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46" name="Picture 45">
          <a:extLst>
            <a:ext uri="{FF2B5EF4-FFF2-40B4-BE49-F238E27FC236}">
              <a16:creationId xmlns:a16="http://schemas.microsoft.com/office/drawing/2014/main" id="{0BC41C2F-E817-49A0-8972-B0E4F8614825}"/>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48" name="Picture 47">
          <a:extLst>
            <a:ext uri="{FF2B5EF4-FFF2-40B4-BE49-F238E27FC236}">
              <a16:creationId xmlns:a16="http://schemas.microsoft.com/office/drawing/2014/main" id="{5FEA8078-F32E-433F-97B8-DB8A7DB56C64}"/>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49" name="Picture 48">
          <a:extLst>
            <a:ext uri="{FF2B5EF4-FFF2-40B4-BE49-F238E27FC236}">
              <a16:creationId xmlns:a16="http://schemas.microsoft.com/office/drawing/2014/main" id="{0B858FF9-C516-4AAE-B294-3D1FD7C2BC6D}"/>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51" name="Picture 50">
          <a:extLst>
            <a:ext uri="{FF2B5EF4-FFF2-40B4-BE49-F238E27FC236}">
              <a16:creationId xmlns:a16="http://schemas.microsoft.com/office/drawing/2014/main" id="{2D670DEC-686D-44DB-B5C3-29709F796BF6}"/>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52" name="Picture 51">
          <a:extLst>
            <a:ext uri="{FF2B5EF4-FFF2-40B4-BE49-F238E27FC236}">
              <a16:creationId xmlns:a16="http://schemas.microsoft.com/office/drawing/2014/main" id="{C5261CE6-8F73-4C7C-9CDC-11DD45FA0440}"/>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31612</xdr:rowOff>
    </xdr:to>
    <xdr:pic>
      <xdr:nvPicPr>
        <xdr:cNvPr id="54" name="Picture 53">
          <a:extLst>
            <a:ext uri="{FF2B5EF4-FFF2-40B4-BE49-F238E27FC236}">
              <a16:creationId xmlns:a16="http://schemas.microsoft.com/office/drawing/2014/main" id="{726962BC-D5C3-4D29-BC8E-8EB48B73211C}"/>
            </a:ext>
          </a:extLst>
        </xdr:cNvPr>
        <xdr:cNvPicPr>
          <a:picLocks noChangeAspect="1"/>
        </xdr:cNvPicPr>
      </xdr:nvPicPr>
      <xdr:blipFill>
        <a:blip xmlns:r="http://schemas.openxmlformats.org/officeDocument/2006/relationships" r:embed="rId1"/>
        <a:stretch>
          <a:fillRect/>
        </a:stretch>
      </xdr:blipFill>
      <xdr:spPr>
        <a:xfrm>
          <a:off x="16614545" y="16048515"/>
          <a:ext cx="4916085" cy="9319596"/>
        </a:xfrm>
        <a:prstGeom prst="rect">
          <a:avLst/>
        </a:prstGeom>
      </xdr:spPr>
    </xdr:pic>
    <xdr:clientData/>
  </xdr:twoCellAnchor>
  <xdr:twoCellAnchor editAs="oneCell">
    <xdr:from>
      <xdr:col>2</xdr:col>
      <xdr:colOff>101602</xdr:colOff>
      <xdr:row>7</xdr:row>
      <xdr:rowOff>50800</xdr:rowOff>
    </xdr:from>
    <xdr:to>
      <xdr:col>5</xdr:col>
      <xdr:colOff>13283</xdr:colOff>
      <xdr:row>10</xdr:row>
      <xdr:rowOff>203199</xdr:rowOff>
    </xdr:to>
    <xdr:pic>
      <xdr:nvPicPr>
        <xdr:cNvPr id="55" name="Picture 54">
          <a:extLst>
            <a:ext uri="{FF2B5EF4-FFF2-40B4-BE49-F238E27FC236}">
              <a16:creationId xmlns:a16="http://schemas.microsoft.com/office/drawing/2014/main" id="{8834C37D-875B-0746-AC12-1E9AFA3380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2" y="1955800"/>
          <a:ext cx="1549981" cy="1134533"/>
        </a:xfrm>
        <a:prstGeom prst="rect">
          <a:avLst/>
        </a:prstGeom>
      </xdr:spPr>
    </xdr:pic>
    <xdr:clientData/>
  </xdr:twoCellAnchor>
  <xdr:twoCellAnchor editAs="oneCell">
    <xdr:from>
      <xdr:col>12</xdr:col>
      <xdr:colOff>220131</xdr:colOff>
      <xdr:row>5</xdr:row>
      <xdr:rowOff>84666</xdr:rowOff>
    </xdr:from>
    <xdr:to>
      <xdr:col>18</xdr:col>
      <xdr:colOff>183186</xdr:colOff>
      <xdr:row>6</xdr:row>
      <xdr:rowOff>287866</xdr:rowOff>
    </xdr:to>
    <xdr:pic>
      <xdr:nvPicPr>
        <xdr:cNvPr id="56" name="Picture 55">
          <a:extLst>
            <a:ext uri="{FF2B5EF4-FFF2-40B4-BE49-F238E27FC236}">
              <a16:creationId xmlns:a16="http://schemas.microsoft.com/office/drawing/2014/main" id="{96833405-8CF8-1B4C-A4A5-BA44F7C602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58831" y="1227666"/>
          <a:ext cx="1944255" cy="601134"/>
        </a:xfrm>
        <a:prstGeom prst="rect">
          <a:avLst/>
        </a:prstGeom>
      </xdr:spPr>
    </xdr:pic>
    <xdr:clientData/>
  </xdr:twoCellAnchor>
  <xdr:twoCellAnchor editAs="oneCell">
    <xdr:from>
      <xdr:col>12</xdr:col>
      <xdr:colOff>220131</xdr:colOff>
      <xdr:row>5</xdr:row>
      <xdr:rowOff>84666</xdr:rowOff>
    </xdr:from>
    <xdr:to>
      <xdr:col>18</xdr:col>
      <xdr:colOff>183186</xdr:colOff>
      <xdr:row>6</xdr:row>
      <xdr:rowOff>287866</xdr:rowOff>
    </xdr:to>
    <xdr:pic>
      <xdr:nvPicPr>
        <xdr:cNvPr id="58" name="Picture 57">
          <a:extLst>
            <a:ext uri="{FF2B5EF4-FFF2-40B4-BE49-F238E27FC236}">
              <a16:creationId xmlns:a16="http://schemas.microsoft.com/office/drawing/2014/main" id="{389CFEC9-8CAA-6E45-BD3B-8FD6A1BE93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58831" y="1227666"/>
          <a:ext cx="1944255" cy="60113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holesale.prodigydisc.com/" TargetMode="External"/><Relationship Id="rId7" Type="http://schemas.openxmlformats.org/officeDocument/2006/relationships/printerSettings" Target="../printerSettings/printerSettings1.bin"/><Relationship Id="rId2" Type="http://schemas.openxmlformats.org/officeDocument/2006/relationships/hyperlink" Target="mailto:DEALERS@PRODIGYDISC.COM?subject=PRODIGY%20ORDER%20WHOLESALE%20ORDER" TargetMode="External"/><Relationship Id="rId1" Type="http://schemas.openxmlformats.org/officeDocument/2006/relationships/hyperlink" Target="http://wholesale.prodigydisc.com/" TargetMode="External"/><Relationship Id="rId6" Type="http://schemas.openxmlformats.org/officeDocument/2006/relationships/hyperlink" Target="https://wholesale.prodigydisc.com/collections/nhl-collection" TargetMode="External"/><Relationship Id="rId5" Type="http://schemas.openxmlformats.org/officeDocument/2006/relationships/hyperlink" Target="mailto:dealers@prodigydisc.com" TargetMode="External"/><Relationship Id="rId4" Type="http://schemas.openxmlformats.org/officeDocument/2006/relationships/hyperlink" Target="https://wholesale.prodigydisc.com/collections/limited-edition-dis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E936-5AF0-4521-AC51-A447BB55FAA6}">
  <sheetPr codeName="Sheet5"/>
  <dimension ref="A1:BC1045"/>
  <sheetViews>
    <sheetView tabSelected="1" zoomScale="75" zoomScaleNormal="60" workbookViewId="0">
      <selection activeCell="AC327" sqref="AC327"/>
    </sheetView>
  </sheetViews>
  <sheetFormatPr baseColWidth="10" defaultColWidth="0" defaultRowHeight="0" customHeight="1" zeroHeight="1" x14ac:dyDescent="0.2"/>
  <cols>
    <col min="1" max="4" width="3.7109375" style="52" customWidth="1"/>
    <col min="5" max="5" width="11" style="52" customWidth="1"/>
    <col min="6" max="7" width="4.28515625" style="52" customWidth="1"/>
    <col min="8" max="9" width="4.42578125" style="52" customWidth="1"/>
    <col min="10" max="19" width="3.7109375" style="52" customWidth="1"/>
    <col min="20" max="21" width="5" style="52" customWidth="1"/>
    <col min="22" max="23" width="3.140625" style="52" customWidth="1"/>
    <col min="24" max="27" width="3.7109375" style="52" customWidth="1"/>
    <col min="28" max="28" width="12.140625" style="52" customWidth="1"/>
    <col min="29" max="35" width="3.7109375" style="52" customWidth="1"/>
    <col min="36" max="36" width="4.7109375" style="52" customWidth="1"/>
    <col min="37" max="43" width="3.7109375" style="52" customWidth="1"/>
    <col min="44" max="44" width="5.7109375" style="52" customWidth="1"/>
    <col min="45" max="47" width="3.140625" style="52" customWidth="1"/>
    <col min="48" max="48" width="10.7109375" style="52" customWidth="1"/>
    <col min="49" max="49" width="21" style="52" customWidth="1"/>
    <col min="50" max="50" width="13" style="52" customWidth="1"/>
    <col min="51" max="51" width="16" style="52" bestFit="1" customWidth="1"/>
    <col min="52" max="52" width="1.7109375" style="52" customWidth="1"/>
    <col min="53" max="55" width="11.28515625" style="8" customWidth="1"/>
    <col min="56" max="16384" width="11.28515625" style="52" hidden="1"/>
  </cols>
  <sheetData>
    <row r="1" spans="1:55" ht="18" customHeight="1" thickBot="1" x14ac:dyDescent="0.2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C1" s="9" t="s">
        <v>136</v>
      </c>
    </row>
    <row r="2" spans="1:55" ht="18" customHeight="1" thickBot="1" x14ac:dyDescent="0.25">
      <c r="A2" s="51"/>
      <c r="B2" s="762" t="s">
        <v>0</v>
      </c>
      <c r="C2" s="763"/>
      <c r="D2" s="763"/>
      <c r="E2" s="763"/>
      <c r="F2" s="764"/>
      <c r="G2" s="786" t="s">
        <v>48</v>
      </c>
      <c r="H2" s="787"/>
      <c r="I2" s="787"/>
      <c r="J2" s="787"/>
      <c r="K2" s="787"/>
      <c r="L2" s="787"/>
      <c r="M2" s="787"/>
      <c r="N2" s="787"/>
      <c r="O2" s="787"/>
      <c r="P2" s="787"/>
      <c r="Q2" s="788"/>
      <c r="R2" s="801" t="s">
        <v>187</v>
      </c>
      <c r="S2" s="802"/>
      <c r="T2" s="802"/>
      <c r="U2" s="802"/>
      <c r="V2" s="802"/>
      <c r="W2" s="802"/>
      <c r="X2" s="803"/>
      <c r="Y2" s="765" t="s">
        <v>1</v>
      </c>
      <c r="Z2" s="766"/>
      <c r="AA2" s="766"/>
      <c r="AB2" s="766"/>
      <c r="AC2" s="767"/>
      <c r="AD2" s="11"/>
      <c r="AE2" s="768"/>
      <c r="AF2" s="769"/>
      <c r="AG2" s="11" t="s">
        <v>2</v>
      </c>
      <c r="AH2" s="11"/>
      <c r="AI2" s="11"/>
      <c r="AJ2" s="11"/>
      <c r="AK2" s="11"/>
      <c r="AL2" s="11"/>
      <c r="AM2" s="11"/>
      <c r="AN2" s="807"/>
      <c r="AO2" s="808"/>
      <c r="AP2" s="11" t="s">
        <v>3</v>
      </c>
      <c r="AQ2" s="11"/>
      <c r="AR2" s="11"/>
      <c r="AS2" s="11"/>
      <c r="AT2" s="12"/>
      <c r="AU2" s="10"/>
      <c r="AV2" s="13" t="s">
        <v>4</v>
      </c>
      <c r="AW2" s="14" t="s">
        <v>5</v>
      </c>
      <c r="AX2" s="11"/>
      <c r="AY2" s="12"/>
      <c r="AZ2" s="8"/>
      <c r="BC2" s="9" t="s">
        <v>137</v>
      </c>
    </row>
    <row r="3" spans="1:55" ht="18" customHeight="1" x14ac:dyDescent="0.2">
      <c r="A3" s="51"/>
      <c r="B3" s="809">
        <f>SUM(AX16:AX19)</f>
        <v>0</v>
      </c>
      <c r="C3" s="810"/>
      <c r="D3" s="810"/>
      <c r="E3" s="810"/>
      <c r="F3" s="811"/>
      <c r="G3" s="789">
        <f>SUM(R3-B3)</f>
        <v>0</v>
      </c>
      <c r="H3" s="790"/>
      <c r="I3" s="790"/>
      <c r="J3" s="790"/>
      <c r="K3" s="790"/>
      <c r="L3" s="790"/>
      <c r="M3" s="790"/>
      <c r="N3" s="790"/>
      <c r="O3" s="790"/>
      <c r="P3" s="790"/>
      <c r="Q3" s="791"/>
      <c r="R3" s="789">
        <f>SUM(AX16:AX25)</f>
        <v>0</v>
      </c>
      <c r="S3" s="790"/>
      <c r="T3" s="790"/>
      <c r="U3" s="790"/>
      <c r="V3" s="790"/>
      <c r="W3" s="790"/>
      <c r="X3" s="791"/>
      <c r="Y3" s="815">
        <f>SUM(AY27)</f>
        <v>0</v>
      </c>
      <c r="Z3" s="816"/>
      <c r="AA3" s="816"/>
      <c r="AB3" s="816"/>
      <c r="AC3" s="817"/>
      <c r="AD3" s="51"/>
      <c r="AE3" s="821"/>
      <c r="AF3" s="822"/>
      <c r="AG3" s="51" t="s">
        <v>6</v>
      </c>
      <c r="AH3" s="51"/>
      <c r="AI3" s="51"/>
      <c r="AJ3" s="51"/>
      <c r="AK3" s="51"/>
      <c r="AL3" s="51"/>
      <c r="AM3" s="51"/>
      <c r="AN3" s="756"/>
      <c r="AO3" s="757"/>
      <c r="AP3" s="51" t="s">
        <v>7</v>
      </c>
      <c r="AQ3" s="51"/>
      <c r="AR3" s="51"/>
      <c r="AS3" s="51"/>
      <c r="AT3" s="16"/>
      <c r="AU3" s="15"/>
      <c r="AV3" s="51" t="s">
        <v>8</v>
      </c>
      <c r="AW3" s="51" t="s">
        <v>9</v>
      </c>
      <c r="AX3" s="51"/>
      <c r="AY3" s="16"/>
      <c r="AZ3" s="8"/>
    </row>
    <row r="4" spans="1:55" ht="18" customHeight="1" thickBot="1" x14ac:dyDescent="0.25">
      <c r="A4" s="51"/>
      <c r="B4" s="812"/>
      <c r="C4" s="813"/>
      <c r="D4" s="813"/>
      <c r="E4" s="813"/>
      <c r="F4" s="814"/>
      <c r="G4" s="792"/>
      <c r="H4" s="793"/>
      <c r="I4" s="793"/>
      <c r="J4" s="793"/>
      <c r="K4" s="793"/>
      <c r="L4" s="793"/>
      <c r="M4" s="793"/>
      <c r="N4" s="793"/>
      <c r="O4" s="793"/>
      <c r="P4" s="793"/>
      <c r="Q4" s="794"/>
      <c r="R4" s="792"/>
      <c r="S4" s="793"/>
      <c r="T4" s="793"/>
      <c r="U4" s="793"/>
      <c r="V4" s="793"/>
      <c r="W4" s="793"/>
      <c r="X4" s="794"/>
      <c r="Y4" s="818"/>
      <c r="Z4" s="819"/>
      <c r="AA4" s="819"/>
      <c r="AB4" s="819"/>
      <c r="AC4" s="820"/>
      <c r="AD4" s="51"/>
      <c r="AE4" s="758"/>
      <c r="AF4" s="759"/>
      <c r="AG4" s="51" t="s">
        <v>10</v>
      </c>
      <c r="AH4" s="51"/>
      <c r="AI4" s="51"/>
      <c r="AJ4" s="51"/>
      <c r="AK4" s="51"/>
      <c r="AL4" s="51"/>
      <c r="AM4" s="51"/>
      <c r="AN4" s="760"/>
      <c r="AO4" s="761"/>
      <c r="AP4" s="51" t="s">
        <v>11</v>
      </c>
      <c r="AQ4" s="51"/>
      <c r="AR4" s="51"/>
      <c r="AS4" s="51"/>
      <c r="AT4" s="16"/>
      <c r="AU4" s="17"/>
      <c r="AV4" s="18"/>
      <c r="AW4" s="18"/>
      <c r="AX4" s="18"/>
      <c r="AY4" s="19"/>
      <c r="AZ4" s="8"/>
    </row>
    <row r="5" spans="1:55" ht="18" customHeight="1" thickBot="1" x14ac:dyDescent="0.25">
      <c r="A5" s="51"/>
      <c r="B5" s="20"/>
      <c r="C5" s="21"/>
      <c r="D5" s="21"/>
      <c r="E5" s="21"/>
      <c r="F5" s="21"/>
      <c r="G5" s="47"/>
      <c r="H5" s="47"/>
      <c r="I5" s="47"/>
      <c r="J5" s="47"/>
      <c r="K5" s="47"/>
      <c r="L5" s="47"/>
      <c r="M5" s="47"/>
      <c r="N5" s="47"/>
      <c r="O5" s="47"/>
      <c r="P5" s="47"/>
      <c r="Q5" s="47"/>
      <c r="R5" s="47"/>
      <c r="S5" s="47"/>
      <c r="T5" s="47"/>
      <c r="U5" s="47"/>
      <c r="V5" s="47"/>
      <c r="W5" s="47"/>
      <c r="X5" s="47"/>
      <c r="Y5" s="47"/>
      <c r="Z5" s="47"/>
      <c r="AA5" s="47"/>
      <c r="AB5" s="47"/>
      <c r="AC5" s="47"/>
      <c r="AD5" s="22"/>
      <c r="AE5" s="23"/>
      <c r="AF5" s="23"/>
      <c r="AG5" s="22"/>
      <c r="AH5" s="22"/>
      <c r="AI5" s="22"/>
      <c r="AJ5" s="22"/>
      <c r="AK5" s="22"/>
      <c r="AL5" s="22"/>
      <c r="AM5" s="22"/>
      <c r="AN5" s="24"/>
      <c r="AO5" s="24"/>
      <c r="AP5" s="22"/>
      <c r="AQ5" s="22"/>
      <c r="AR5" s="22"/>
      <c r="AS5" s="22"/>
      <c r="AT5" s="22"/>
      <c r="AU5" s="22"/>
      <c r="AV5" s="25"/>
      <c r="AW5" s="25"/>
      <c r="AX5" s="25"/>
      <c r="AY5" s="45"/>
      <c r="AZ5" s="8"/>
    </row>
    <row r="6" spans="1:55" ht="33" customHeight="1" x14ac:dyDescent="0.2">
      <c r="A6" s="51"/>
      <c r="B6" s="795" t="s">
        <v>248</v>
      </c>
      <c r="C6" s="796"/>
      <c r="D6" s="796"/>
      <c r="E6" s="796"/>
      <c r="F6" s="796"/>
      <c r="G6" s="796"/>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7"/>
      <c r="AU6" s="51"/>
      <c r="AV6" s="855"/>
      <c r="AW6" s="855"/>
      <c r="AX6" s="855"/>
      <c r="AY6" s="855"/>
      <c r="AZ6" s="51"/>
    </row>
    <row r="7" spans="1:55" ht="33" customHeight="1" thickBot="1" x14ac:dyDescent="0.25">
      <c r="A7" s="51"/>
      <c r="B7" s="798"/>
      <c r="C7" s="799"/>
      <c r="D7" s="799"/>
      <c r="E7" s="799"/>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800"/>
      <c r="AU7" s="51"/>
      <c r="AV7" s="856" t="s">
        <v>16</v>
      </c>
      <c r="AW7" s="856"/>
      <c r="AX7" s="51"/>
      <c r="AY7" s="51"/>
      <c r="AZ7" s="51"/>
    </row>
    <row r="8" spans="1:55" ht="26" customHeight="1" x14ac:dyDescent="0.2">
      <c r="A8" s="51"/>
      <c r="B8" s="823"/>
      <c r="C8" s="824"/>
      <c r="D8" s="824"/>
      <c r="E8" s="824"/>
      <c r="F8" s="824"/>
      <c r="G8" s="825"/>
      <c r="H8" s="857" t="s">
        <v>12</v>
      </c>
      <c r="I8" s="858"/>
      <c r="J8" s="858"/>
      <c r="K8" s="858"/>
      <c r="L8" s="858"/>
      <c r="M8" s="858"/>
      <c r="N8" s="858"/>
      <c r="O8" s="858"/>
      <c r="P8" s="858"/>
      <c r="Q8" s="858"/>
      <c r="R8" s="858"/>
      <c r="S8" s="858"/>
      <c r="T8" s="858"/>
      <c r="U8" s="858"/>
      <c r="V8" s="858"/>
      <c r="W8" s="858"/>
      <c r="X8" s="858"/>
      <c r="Y8" s="858"/>
      <c r="Z8" s="858"/>
      <c r="AA8" s="858"/>
      <c r="AB8" s="858"/>
      <c r="AC8" s="858"/>
      <c r="AD8" s="858"/>
      <c r="AE8" s="858"/>
      <c r="AF8" s="859"/>
      <c r="AG8" s="832">
        <v>45804</v>
      </c>
      <c r="AH8" s="833"/>
      <c r="AI8" s="833"/>
      <c r="AJ8" s="833"/>
      <c r="AK8" s="833"/>
      <c r="AL8" s="833"/>
      <c r="AM8" s="833"/>
      <c r="AN8" s="833"/>
      <c r="AO8" s="833"/>
      <c r="AP8" s="833"/>
      <c r="AQ8" s="833"/>
      <c r="AR8" s="833"/>
      <c r="AS8" s="833"/>
      <c r="AT8" s="834"/>
      <c r="AU8" s="51"/>
      <c r="AV8" s="26"/>
      <c r="AW8" s="26"/>
      <c r="AX8" s="51"/>
      <c r="AY8" s="51"/>
      <c r="AZ8" s="51"/>
    </row>
    <row r="9" spans="1:55" ht="26" customHeight="1" x14ac:dyDescent="0.2">
      <c r="A9" s="51"/>
      <c r="B9" s="826"/>
      <c r="C9" s="827"/>
      <c r="D9" s="827"/>
      <c r="E9" s="827"/>
      <c r="F9" s="827"/>
      <c r="G9" s="828"/>
      <c r="H9" s="860"/>
      <c r="I9" s="861"/>
      <c r="J9" s="861"/>
      <c r="K9" s="861"/>
      <c r="L9" s="861"/>
      <c r="M9" s="861"/>
      <c r="N9" s="861"/>
      <c r="O9" s="861"/>
      <c r="P9" s="861"/>
      <c r="Q9" s="861"/>
      <c r="R9" s="861"/>
      <c r="S9" s="861"/>
      <c r="T9" s="861"/>
      <c r="U9" s="861"/>
      <c r="V9" s="861"/>
      <c r="W9" s="861"/>
      <c r="X9" s="861"/>
      <c r="Y9" s="861"/>
      <c r="Z9" s="861"/>
      <c r="AA9" s="861"/>
      <c r="AB9" s="861"/>
      <c r="AC9" s="861"/>
      <c r="AD9" s="861"/>
      <c r="AE9" s="861"/>
      <c r="AF9" s="862"/>
      <c r="AG9" s="835" t="s">
        <v>249</v>
      </c>
      <c r="AH9" s="836"/>
      <c r="AI9" s="836"/>
      <c r="AJ9" s="836"/>
      <c r="AK9" s="836"/>
      <c r="AL9" s="836"/>
      <c r="AM9" s="836"/>
      <c r="AN9" s="836"/>
      <c r="AO9" s="836"/>
      <c r="AP9" s="836"/>
      <c r="AQ9" s="836"/>
      <c r="AR9" s="836"/>
      <c r="AS9" s="836"/>
      <c r="AT9" s="837"/>
      <c r="AU9" s="51"/>
      <c r="AV9" s="27"/>
      <c r="AW9" s="51" t="s">
        <v>2</v>
      </c>
      <c r="AX9" s="51"/>
      <c r="AY9" s="51"/>
      <c r="AZ9" s="51"/>
    </row>
    <row r="10" spans="1:55" ht="26" customHeight="1" x14ac:dyDescent="0.2">
      <c r="A10" s="51"/>
      <c r="B10" s="826"/>
      <c r="C10" s="827"/>
      <c r="D10" s="827"/>
      <c r="E10" s="827"/>
      <c r="F10" s="827"/>
      <c r="G10" s="828"/>
      <c r="H10" s="860"/>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2"/>
      <c r="AG10" s="835"/>
      <c r="AH10" s="836"/>
      <c r="AI10" s="836"/>
      <c r="AJ10" s="836"/>
      <c r="AK10" s="836"/>
      <c r="AL10" s="836"/>
      <c r="AM10" s="836"/>
      <c r="AN10" s="836"/>
      <c r="AO10" s="836"/>
      <c r="AP10" s="836"/>
      <c r="AQ10" s="836"/>
      <c r="AR10" s="836"/>
      <c r="AS10" s="836"/>
      <c r="AT10" s="837"/>
      <c r="AU10" s="51"/>
      <c r="AV10" s="28"/>
      <c r="AW10" s="51" t="s">
        <v>6</v>
      </c>
      <c r="AX10" s="51"/>
      <c r="AY10" s="51"/>
      <c r="AZ10" s="51"/>
    </row>
    <row r="11" spans="1:55" ht="26" customHeight="1" thickBot="1" x14ac:dyDescent="0.25">
      <c r="A11" s="51"/>
      <c r="B11" s="829"/>
      <c r="C11" s="830"/>
      <c r="D11" s="830"/>
      <c r="E11" s="830"/>
      <c r="F11" s="830"/>
      <c r="G11" s="831"/>
      <c r="H11" s="860"/>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2"/>
      <c r="AG11" s="829" t="s">
        <v>13</v>
      </c>
      <c r="AH11" s="830"/>
      <c r="AI11" s="830"/>
      <c r="AJ11" s="830"/>
      <c r="AK11" s="830"/>
      <c r="AL11" s="830"/>
      <c r="AM11" s="830"/>
      <c r="AN11" s="830"/>
      <c r="AO11" s="830"/>
      <c r="AP11" s="830"/>
      <c r="AQ11" s="830"/>
      <c r="AR11" s="830"/>
      <c r="AS11" s="830"/>
      <c r="AT11" s="831"/>
      <c r="AU11" s="51"/>
      <c r="AV11" s="29"/>
      <c r="AW11" s="51" t="s">
        <v>10</v>
      </c>
      <c r="AX11" s="51"/>
      <c r="AY11" s="51"/>
      <c r="AZ11" s="51"/>
    </row>
    <row r="12" spans="1:55" s="56" customFormat="1" ht="29" customHeight="1" thickBot="1" x14ac:dyDescent="0.25">
      <c r="A12" s="54"/>
      <c r="B12" s="774" t="s">
        <v>193</v>
      </c>
      <c r="C12" s="775"/>
      <c r="D12" s="775"/>
      <c r="E12" s="775"/>
      <c r="F12" s="775"/>
      <c r="G12" s="776"/>
      <c r="H12" s="863"/>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5"/>
      <c r="AG12" s="777" t="s">
        <v>246</v>
      </c>
      <c r="AH12" s="778"/>
      <c r="AI12" s="778"/>
      <c r="AJ12" s="778"/>
      <c r="AK12" s="778"/>
      <c r="AL12" s="778"/>
      <c r="AM12" s="778"/>
      <c r="AN12" s="778"/>
      <c r="AO12" s="778"/>
      <c r="AP12" s="778"/>
      <c r="AQ12" s="778"/>
      <c r="AR12" s="778"/>
      <c r="AS12" s="778"/>
      <c r="AT12" s="779"/>
      <c r="AU12" s="54"/>
      <c r="AV12" s="51"/>
      <c r="AW12" s="51"/>
      <c r="AX12" s="51"/>
      <c r="AY12" s="51"/>
      <c r="AZ12" s="54"/>
      <c r="BA12" s="55"/>
      <c r="BB12" s="55"/>
      <c r="BC12" s="55"/>
    </row>
    <row r="13" spans="1:55" ht="18" customHeight="1" x14ac:dyDescent="0.2">
      <c r="A13" s="51"/>
      <c r="B13" s="780" t="s">
        <v>247</v>
      </c>
      <c r="C13" s="781"/>
      <c r="D13" s="781"/>
      <c r="E13" s="781"/>
      <c r="F13" s="781"/>
      <c r="G13" s="781"/>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c r="AT13" s="782"/>
      <c r="AU13" s="51"/>
      <c r="AV13" s="795" t="s">
        <v>33</v>
      </c>
      <c r="AW13" s="796"/>
      <c r="AX13" s="796"/>
      <c r="AY13" s="797"/>
      <c r="AZ13" s="51"/>
    </row>
    <row r="14" spans="1:55" ht="18" customHeight="1" thickBot="1" x14ac:dyDescent="0.25">
      <c r="A14" s="51"/>
      <c r="B14" s="783"/>
      <c r="C14" s="784"/>
      <c r="D14" s="784"/>
      <c r="E14" s="784"/>
      <c r="F14" s="784"/>
      <c r="G14" s="784"/>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5"/>
      <c r="AU14" s="51"/>
      <c r="AV14" s="798"/>
      <c r="AW14" s="799"/>
      <c r="AX14" s="799"/>
      <c r="AY14" s="800"/>
      <c r="AZ14" s="51"/>
    </row>
    <row r="15" spans="1:55" ht="18" customHeight="1" thickBot="1" x14ac:dyDescent="0.25">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853" t="s">
        <v>36</v>
      </c>
      <c r="AW15" s="854"/>
      <c r="AX15" s="74" t="s">
        <v>37</v>
      </c>
      <c r="AY15" s="75" t="s">
        <v>38</v>
      </c>
      <c r="AZ15" s="51"/>
    </row>
    <row r="16" spans="1:55" ht="18" customHeight="1" thickBot="1" x14ac:dyDescent="0.25">
      <c r="A16" s="51"/>
      <c r="B16" s="844" t="s">
        <v>14</v>
      </c>
      <c r="C16" s="845"/>
      <c r="D16" s="845"/>
      <c r="E16" s="845"/>
      <c r="F16" s="845"/>
      <c r="G16" s="845"/>
      <c r="H16" s="845"/>
      <c r="I16" s="845"/>
      <c r="J16" s="845"/>
      <c r="K16" s="845"/>
      <c r="L16" s="845"/>
      <c r="M16" s="845"/>
      <c r="N16" s="845"/>
      <c r="O16" s="845"/>
      <c r="P16" s="845"/>
      <c r="Q16" s="845"/>
      <c r="R16" s="845"/>
      <c r="S16" s="845"/>
      <c r="T16" s="845"/>
      <c r="U16" s="845"/>
      <c r="V16" s="845"/>
      <c r="W16" s="846"/>
      <c r="X16" s="62"/>
      <c r="Y16" s="847" t="s">
        <v>15</v>
      </c>
      <c r="Z16" s="848"/>
      <c r="AA16" s="848"/>
      <c r="AB16" s="848"/>
      <c r="AC16" s="848"/>
      <c r="AD16" s="848"/>
      <c r="AE16" s="848"/>
      <c r="AF16" s="848"/>
      <c r="AG16" s="848"/>
      <c r="AH16" s="848"/>
      <c r="AI16" s="848"/>
      <c r="AJ16" s="848"/>
      <c r="AK16" s="848"/>
      <c r="AL16" s="848"/>
      <c r="AM16" s="848"/>
      <c r="AN16" s="848"/>
      <c r="AO16" s="848"/>
      <c r="AP16" s="848"/>
      <c r="AQ16" s="848"/>
      <c r="AR16" s="848"/>
      <c r="AS16" s="848"/>
      <c r="AT16" s="849"/>
      <c r="AU16" s="51"/>
      <c r="AV16" s="866" t="s">
        <v>39</v>
      </c>
      <c r="AW16" s="867"/>
      <c r="AX16" s="70">
        <f>SUM(F80:S100)+SUM(F133:S144)+SUM(F150:S178)+SUM(AC100:AP115)+SUM(AC134:AP204)+SUM(F120:S127)+SUM(AC211:AP260)+SUM(F106:S114)+SUM(AC121:AP128)</f>
        <v>0</v>
      </c>
      <c r="AY16" s="71">
        <f>SUM(F80:S100,F120:S127,F133:S144)*7+SUM(AC100:AP115)*4.25+SUM(AC134:AP204)*8+SUM(AC211:AP260)*8.75+SUM(J150:U178)*9+SUM(F106:S114)*7.5+SUM(AC121:AP128)*7.25</f>
        <v>0</v>
      </c>
      <c r="AZ16" s="51"/>
    </row>
    <row r="17" spans="1:52" ht="18" customHeight="1" x14ac:dyDescent="0.2">
      <c r="A17" s="51"/>
      <c r="B17" s="850" t="s">
        <v>17</v>
      </c>
      <c r="C17" s="851"/>
      <c r="D17" s="851"/>
      <c r="E17" s="851"/>
      <c r="F17" s="852"/>
      <c r="G17" s="838"/>
      <c r="H17" s="839"/>
      <c r="I17" s="839"/>
      <c r="J17" s="839"/>
      <c r="K17" s="839"/>
      <c r="L17" s="839"/>
      <c r="M17" s="839"/>
      <c r="N17" s="839"/>
      <c r="O17" s="839"/>
      <c r="P17" s="839"/>
      <c r="Q17" s="839"/>
      <c r="R17" s="839"/>
      <c r="S17" s="839"/>
      <c r="T17" s="839"/>
      <c r="U17" s="839"/>
      <c r="V17" s="839"/>
      <c r="W17" s="840"/>
      <c r="X17" s="62"/>
      <c r="Y17" s="709" t="s">
        <v>18</v>
      </c>
      <c r="Z17" s="710"/>
      <c r="AA17" s="710"/>
      <c r="AB17" s="711"/>
      <c r="AC17" s="841"/>
      <c r="AD17" s="842"/>
      <c r="AE17" s="842"/>
      <c r="AF17" s="842"/>
      <c r="AG17" s="842"/>
      <c r="AH17" s="842"/>
      <c r="AI17" s="842"/>
      <c r="AJ17" s="842"/>
      <c r="AK17" s="842"/>
      <c r="AL17" s="842"/>
      <c r="AM17" s="842"/>
      <c r="AN17" s="842"/>
      <c r="AO17" s="842"/>
      <c r="AP17" s="842"/>
      <c r="AQ17" s="842"/>
      <c r="AR17" s="842"/>
      <c r="AS17" s="842"/>
      <c r="AT17" s="843"/>
      <c r="AU17" s="51"/>
      <c r="AV17" s="419" t="s">
        <v>315</v>
      </c>
      <c r="AW17" s="420"/>
      <c r="AX17" s="72">
        <f>SUM(V210)</f>
        <v>0</v>
      </c>
      <c r="AY17" s="71">
        <f>SUM(V198)*7+SUM(V199)*8+SUM(V200)*4.25+SUM(V202)*8+SUM(V209)*7.25+SUM(V206)*7.75+SUM(V192:W197)*6.25+SUM(V189:W191)*7</f>
        <v>0</v>
      </c>
      <c r="AZ17" s="51"/>
    </row>
    <row r="18" spans="1:52" ht="18" customHeight="1" x14ac:dyDescent="0.2">
      <c r="A18" s="51"/>
      <c r="B18" s="744" t="s">
        <v>19</v>
      </c>
      <c r="C18" s="745"/>
      <c r="D18" s="745"/>
      <c r="E18" s="745"/>
      <c r="F18" s="746"/>
      <c r="G18" s="770"/>
      <c r="H18" s="713"/>
      <c r="I18" s="713"/>
      <c r="J18" s="713"/>
      <c r="K18" s="713"/>
      <c r="L18" s="713"/>
      <c r="M18" s="713"/>
      <c r="N18" s="713"/>
      <c r="O18" s="713"/>
      <c r="P18" s="713"/>
      <c r="Q18" s="713"/>
      <c r="R18" s="713"/>
      <c r="S18" s="713"/>
      <c r="T18" s="713"/>
      <c r="U18" s="713"/>
      <c r="V18" s="713"/>
      <c r="W18" s="714"/>
      <c r="X18" s="62"/>
      <c r="Y18" s="721" t="s">
        <v>20</v>
      </c>
      <c r="Z18" s="722"/>
      <c r="AA18" s="722"/>
      <c r="AB18" s="723"/>
      <c r="AC18" s="712"/>
      <c r="AD18" s="713"/>
      <c r="AE18" s="713"/>
      <c r="AF18" s="713"/>
      <c r="AG18" s="713"/>
      <c r="AH18" s="713"/>
      <c r="AI18" s="713"/>
      <c r="AJ18" s="713"/>
      <c r="AK18" s="713"/>
      <c r="AL18" s="713"/>
      <c r="AM18" s="713"/>
      <c r="AN18" s="713"/>
      <c r="AO18" s="713"/>
      <c r="AP18" s="713"/>
      <c r="AQ18" s="713"/>
      <c r="AR18" s="713"/>
      <c r="AS18" s="713"/>
      <c r="AT18" s="714"/>
      <c r="AU18" s="51"/>
      <c r="AV18" s="419" t="s">
        <v>122</v>
      </c>
      <c r="AW18" s="420"/>
      <c r="AX18" s="72">
        <f>SUM(V48,AS48,V64,AS93,AS80,V73,AS64)</f>
        <v>0</v>
      </c>
      <c r="AY18" s="73">
        <f>SUM(V48)*4.25+SUM(V64)*5.5+SUM(AS48)*6.5+SUM(AS64)*7+SUM(AS80)*7+SUM(AS86)*17.5+SUM(AS90)*13.25</f>
        <v>0</v>
      </c>
      <c r="AZ18" s="51"/>
    </row>
    <row r="19" spans="1:52" ht="18" customHeight="1" x14ac:dyDescent="0.2">
      <c r="A19" s="51"/>
      <c r="B19" s="744" t="s">
        <v>21</v>
      </c>
      <c r="C19" s="745"/>
      <c r="D19" s="745"/>
      <c r="E19" s="745"/>
      <c r="F19" s="746"/>
      <c r="G19" s="770"/>
      <c r="H19" s="713"/>
      <c r="I19" s="713"/>
      <c r="J19" s="713"/>
      <c r="K19" s="713"/>
      <c r="L19" s="713"/>
      <c r="M19" s="713"/>
      <c r="N19" s="713"/>
      <c r="O19" s="713"/>
      <c r="P19" s="713"/>
      <c r="Q19" s="713"/>
      <c r="R19" s="713"/>
      <c r="S19" s="713"/>
      <c r="T19" s="713"/>
      <c r="U19" s="713"/>
      <c r="V19" s="713"/>
      <c r="W19" s="714"/>
      <c r="X19" s="62"/>
      <c r="Y19" s="721" t="s">
        <v>22</v>
      </c>
      <c r="Z19" s="722"/>
      <c r="AA19" s="722"/>
      <c r="AB19" s="723"/>
      <c r="AC19" s="712"/>
      <c r="AD19" s="713"/>
      <c r="AE19" s="713"/>
      <c r="AF19" s="713"/>
      <c r="AG19" s="713"/>
      <c r="AH19" s="713"/>
      <c r="AI19" s="713"/>
      <c r="AJ19" s="713"/>
      <c r="AK19" s="713"/>
      <c r="AL19" s="713"/>
      <c r="AM19" s="713"/>
      <c r="AN19" s="713"/>
      <c r="AO19" s="713"/>
      <c r="AP19" s="713"/>
      <c r="AQ19" s="713"/>
      <c r="AR19" s="713"/>
      <c r="AS19" s="713"/>
      <c r="AT19" s="714"/>
      <c r="AU19" s="51"/>
      <c r="AV19" s="419" t="s">
        <v>40</v>
      </c>
      <c r="AW19" s="420"/>
      <c r="AX19" s="72">
        <f>SUM(T80:U100)+SUM(AQ134:AR204)+SUM(T133:U144)+SUM(T150:U178)+SUM(AQ100:AR115)+SUM(AQ211:AR260)+SUM(T120:U127)+SUM(T106:U114)</f>
        <v>0</v>
      </c>
      <c r="AY19" s="71">
        <f>SUM(T80:U100,T120:U127,T133:U144)*5+SUM(T150:U178)*7.5+SUM(AQ100:AR115)*3.5+SUM(AQ134:AR204)*6+SUM(AQ211:AR260)*6.5</f>
        <v>0</v>
      </c>
      <c r="AZ19" s="51"/>
    </row>
    <row r="20" spans="1:52" ht="18" customHeight="1" x14ac:dyDescent="0.2">
      <c r="A20" s="51"/>
      <c r="B20" s="744" t="s">
        <v>23</v>
      </c>
      <c r="C20" s="745"/>
      <c r="D20" s="745"/>
      <c r="E20" s="745"/>
      <c r="F20" s="746"/>
      <c r="G20" s="770"/>
      <c r="H20" s="713"/>
      <c r="I20" s="713"/>
      <c r="J20" s="713"/>
      <c r="K20" s="713"/>
      <c r="L20" s="713"/>
      <c r="M20" s="713"/>
      <c r="N20" s="713"/>
      <c r="O20" s="713"/>
      <c r="P20" s="713"/>
      <c r="Q20" s="713"/>
      <c r="R20" s="713"/>
      <c r="S20" s="713"/>
      <c r="T20" s="713"/>
      <c r="U20" s="713"/>
      <c r="V20" s="713"/>
      <c r="W20" s="714"/>
      <c r="X20" s="62"/>
      <c r="Y20" s="721" t="s">
        <v>24</v>
      </c>
      <c r="Z20" s="722"/>
      <c r="AA20" s="722"/>
      <c r="AB20" s="723"/>
      <c r="AC20" s="712"/>
      <c r="AD20" s="713"/>
      <c r="AE20" s="713"/>
      <c r="AF20" s="713"/>
      <c r="AG20" s="713"/>
      <c r="AH20" s="713"/>
      <c r="AI20" s="740"/>
      <c r="AJ20" s="741" t="s">
        <v>25</v>
      </c>
      <c r="AK20" s="742"/>
      <c r="AL20" s="742"/>
      <c r="AM20" s="742"/>
      <c r="AN20" s="743"/>
      <c r="AO20" s="733"/>
      <c r="AP20" s="713"/>
      <c r="AQ20" s="713"/>
      <c r="AR20" s="713"/>
      <c r="AS20" s="713"/>
      <c r="AT20" s="714"/>
      <c r="AU20" s="51"/>
      <c r="AV20" s="419" t="s">
        <v>41</v>
      </c>
      <c r="AW20" s="420"/>
      <c r="AX20" s="72">
        <f>SUM(AS275+AS281)</f>
        <v>0</v>
      </c>
      <c r="AY20" s="71">
        <f>SUM(AX20)*1</f>
        <v>0</v>
      </c>
      <c r="AZ20" s="51"/>
    </row>
    <row r="21" spans="1:52" ht="18" customHeight="1" x14ac:dyDescent="0.2">
      <c r="A21" s="51"/>
      <c r="B21" s="744" t="s">
        <v>26</v>
      </c>
      <c r="C21" s="745"/>
      <c r="D21" s="745"/>
      <c r="E21" s="745"/>
      <c r="F21" s="746"/>
      <c r="G21" s="770"/>
      <c r="H21" s="713"/>
      <c r="I21" s="713"/>
      <c r="J21" s="713"/>
      <c r="K21" s="713"/>
      <c r="L21" s="713"/>
      <c r="M21" s="713"/>
      <c r="N21" s="713"/>
      <c r="O21" s="713"/>
      <c r="P21" s="713"/>
      <c r="Q21" s="713"/>
      <c r="R21" s="713"/>
      <c r="S21" s="713"/>
      <c r="T21" s="713"/>
      <c r="U21" s="713"/>
      <c r="V21" s="713"/>
      <c r="W21" s="714"/>
      <c r="X21" s="62"/>
      <c r="Y21" s="721" t="s">
        <v>175</v>
      </c>
      <c r="Z21" s="722"/>
      <c r="AA21" s="722"/>
      <c r="AB21" s="723"/>
      <c r="AC21" s="712"/>
      <c r="AD21" s="713"/>
      <c r="AE21" s="713"/>
      <c r="AF21" s="713"/>
      <c r="AG21" s="713"/>
      <c r="AH21" s="713"/>
      <c r="AI21" s="740"/>
      <c r="AJ21" s="741" t="s">
        <v>23</v>
      </c>
      <c r="AK21" s="742"/>
      <c r="AL21" s="742"/>
      <c r="AM21" s="742"/>
      <c r="AN21" s="743"/>
      <c r="AO21" s="733"/>
      <c r="AP21" s="713"/>
      <c r="AQ21" s="713"/>
      <c r="AR21" s="713"/>
      <c r="AS21" s="713"/>
      <c r="AT21" s="714"/>
      <c r="AU21" s="51"/>
      <c r="AV21" s="419" t="s">
        <v>285</v>
      </c>
      <c r="AW21" s="420"/>
      <c r="AX21" s="72">
        <f>SUM(V272)</f>
        <v>0</v>
      </c>
      <c r="AY21" s="71">
        <f>SUM(V272*7)</f>
        <v>0</v>
      </c>
      <c r="AZ21" s="51"/>
    </row>
    <row r="22" spans="1:52" ht="18" customHeight="1" thickBot="1" x14ac:dyDescent="0.25">
      <c r="A22" s="51"/>
      <c r="B22" s="724" t="s">
        <v>27</v>
      </c>
      <c r="C22" s="725"/>
      <c r="D22" s="725"/>
      <c r="E22" s="725"/>
      <c r="F22" s="726"/>
      <c r="G22" s="771" t="s">
        <v>139</v>
      </c>
      <c r="H22" s="772"/>
      <c r="I22" s="772"/>
      <c r="J22" s="772"/>
      <c r="K22" s="772"/>
      <c r="L22" s="772"/>
      <c r="M22" s="772"/>
      <c r="N22" s="772"/>
      <c r="O22" s="772"/>
      <c r="P22" s="772"/>
      <c r="Q22" s="772"/>
      <c r="R22" s="772"/>
      <c r="S22" s="772"/>
      <c r="T22" s="772"/>
      <c r="U22" s="772"/>
      <c r="V22" s="772"/>
      <c r="W22" s="773"/>
      <c r="X22" s="62"/>
      <c r="Y22" s="804" t="s">
        <v>28</v>
      </c>
      <c r="Z22" s="805"/>
      <c r="AA22" s="805"/>
      <c r="AB22" s="806"/>
      <c r="AC22" s="730"/>
      <c r="AD22" s="731"/>
      <c r="AE22" s="731"/>
      <c r="AF22" s="731"/>
      <c r="AG22" s="731"/>
      <c r="AH22" s="731"/>
      <c r="AI22" s="731"/>
      <c r="AJ22" s="731"/>
      <c r="AK22" s="731"/>
      <c r="AL22" s="731"/>
      <c r="AM22" s="731"/>
      <c r="AN22" s="731"/>
      <c r="AO22" s="731"/>
      <c r="AP22" s="731"/>
      <c r="AQ22" s="731"/>
      <c r="AR22" s="731"/>
      <c r="AS22" s="731"/>
      <c r="AT22" s="732"/>
      <c r="AU22" s="51"/>
      <c r="AV22" s="419" t="s">
        <v>119</v>
      </c>
      <c r="AW22" s="420"/>
      <c r="AX22" s="72">
        <f>SUM(V304,V313,AS290,AS298,V295,V284)</f>
        <v>0</v>
      </c>
      <c r="AY22" s="71">
        <f>SUM(V304)*70+SUM(AS290)*45+SUM(V313)*25+SUM(AS298)*22.5+SUM(V295)*150+SUM(V284)*75</f>
        <v>0</v>
      </c>
      <c r="AZ22" s="51"/>
    </row>
    <row r="23" spans="1:52" ht="18" customHeight="1" thickBot="1" x14ac:dyDescent="0.25">
      <c r="A23" s="51"/>
      <c r="B23" s="30"/>
      <c r="C23" s="30"/>
      <c r="D23" s="30"/>
      <c r="E23" s="30"/>
      <c r="F23" s="30"/>
      <c r="G23" s="753" t="s">
        <v>138</v>
      </c>
      <c r="H23" s="754"/>
      <c r="I23" s="754"/>
      <c r="J23" s="754"/>
      <c r="K23" s="754"/>
      <c r="L23" s="754"/>
      <c r="M23" s="754"/>
      <c r="N23" s="754"/>
      <c r="O23" s="754"/>
      <c r="P23" s="754"/>
      <c r="Q23" s="754"/>
      <c r="R23" s="754"/>
      <c r="S23" s="754"/>
      <c r="T23" s="754"/>
      <c r="U23" s="754"/>
      <c r="V23" s="754"/>
      <c r="W23" s="755"/>
      <c r="X23" s="62"/>
      <c r="Y23" s="31"/>
      <c r="Z23" s="31"/>
      <c r="AA23" s="31"/>
      <c r="AB23" s="31"/>
      <c r="AC23" s="32"/>
      <c r="AD23" s="32"/>
      <c r="AE23" s="32"/>
      <c r="AF23" s="32"/>
      <c r="AG23" s="32"/>
      <c r="AH23" s="32"/>
      <c r="AI23" s="32"/>
      <c r="AJ23" s="32"/>
      <c r="AK23" s="32"/>
      <c r="AL23" s="32"/>
      <c r="AM23" s="32"/>
      <c r="AN23" s="32"/>
      <c r="AO23" s="32"/>
      <c r="AP23" s="32"/>
      <c r="AQ23" s="32"/>
      <c r="AR23" s="32"/>
      <c r="AS23" s="32"/>
      <c r="AT23" s="32"/>
      <c r="AU23" s="51"/>
      <c r="AV23" s="419" t="s">
        <v>42</v>
      </c>
      <c r="AW23" s="420"/>
      <c r="AX23" s="72">
        <f>SUM(V345)</f>
        <v>0</v>
      </c>
      <c r="AY23" s="71">
        <f>SUM(V345)*10</f>
        <v>0</v>
      </c>
      <c r="AZ23" s="51"/>
    </row>
    <row r="24" spans="1:52" ht="18" customHeight="1" thickBot="1" x14ac:dyDescent="0.25">
      <c r="A24" s="51"/>
      <c r="B24" s="868" t="s">
        <v>29</v>
      </c>
      <c r="C24" s="869"/>
      <c r="D24" s="869"/>
      <c r="E24" s="869"/>
      <c r="F24" s="869"/>
      <c r="G24" s="869"/>
      <c r="H24" s="869"/>
      <c r="I24" s="869"/>
      <c r="J24" s="869"/>
      <c r="K24" s="869"/>
      <c r="L24" s="869"/>
      <c r="M24" s="869"/>
      <c r="N24" s="869"/>
      <c r="O24" s="869"/>
      <c r="P24" s="869"/>
      <c r="Q24" s="869"/>
      <c r="R24" s="869"/>
      <c r="S24" s="869"/>
      <c r="T24" s="869"/>
      <c r="U24" s="869"/>
      <c r="V24" s="869"/>
      <c r="W24" s="870"/>
      <c r="X24" s="62"/>
      <c r="Y24" s="871" t="s">
        <v>30</v>
      </c>
      <c r="Z24" s="872"/>
      <c r="AA24" s="872"/>
      <c r="AB24" s="872"/>
      <c r="AC24" s="872"/>
      <c r="AD24" s="872"/>
      <c r="AE24" s="872"/>
      <c r="AF24" s="872"/>
      <c r="AG24" s="872"/>
      <c r="AH24" s="872"/>
      <c r="AI24" s="872"/>
      <c r="AJ24" s="872"/>
      <c r="AK24" s="872"/>
      <c r="AL24" s="872"/>
      <c r="AM24" s="872"/>
      <c r="AN24" s="872"/>
      <c r="AO24" s="872"/>
      <c r="AP24" s="872"/>
      <c r="AQ24" s="872"/>
      <c r="AR24" s="872"/>
      <c r="AS24" s="872"/>
      <c r="AT24" s="873"/>
      <c r="AU24" s="51"/>
      <c r="AV24" s="419" t="s">
        <v>43</v>
      </c>
      <c r="AW24" s="420"/>
      <c r="AX24" s="72">
        <f>SUM(V325,V334)</f>
        <v>0</v>
      </c>
      <c r="AY24" s="71">
        <f>SUM(V325)*15+(V334)*17.5</f>
        <v>0</v>
      </c>
      <c r="AZ24" s="51"/>
    </row>
    <row r="25" spans="1:52" ht="18" customHeight="1" thickBot="1" x14ac:dyDescent="0.25">
      <c r="A25" s="51"/>
      <c r="B25" s="703" t="s">
        <v>31</v>
      </c>
      <c r="C25" s="704"/>
      <c r="D25" s="704"/>
      <c r="E25" s="704"/>
      <c r="F25" s="705"/>
      <c r="G25" s="706"/>
      <c r="H25" s="707"/>
      <c r="I25" s="707"/>
      <c r="J25" s="707"/>
      <c r="K25" s="707"/>
      <c r="L25" s="707"/>
      <c r="M25" s="707"/>
      <c r="N25" s="707"/>
      <c r="O25" s="707"/>
      <c r="P25" s="707"/>
      <c r="Q25" s="707"/>
      <c r="R25" s="707"/>
      <c r="S25" s="707"/>
      <c r="T25" s="707"/>
      <c r="U25" s="707"/>
      <c r="V25" s="707"/>
      <c r="W25" s="708"/>
      <c r="X25" s="62"/>
      <c r="Y25" s="709" t="s">
        <v>18</v>
      </c>
      <c r="Z25" s="710"/>
      <c r="AA25" s="710"/>
      <c r="AB25" s="711"/>
      <c r="AC25" s="712"/>
      <c r="AD25" s="713"/>
      <c r="AE25" s="713"/>
      <c r="AF25" s="713"/>
      <c r="AG25" s="713"/>
      <c r="AH25" s="713"/>
      <c r="AI25" s="713"/>
      <c r="AJ25" s="713"/>
      <c r="AK25" s="713"/>
      <c r="AL25" s="713"/>
      <c r="AM25" s="713"/>
      <c r="AN25" s="713"/>
      <c r="AO25" s="713"/>
      <c r="AP25" s="713"/>
      <c r="AQ25" s="713"/>
      <c r="AR25" s="713"/>
      <c r="AS25" s="713"/>
      <c r="AT25" s="714"/>
      <c r="AU25" s="51"/>
      <c r="AV25" s="419" t="s">
        <v>48</v>
      </c>
      <c r="AW25" s="420"/>
      <c r="AX25" s="72">
        <f>SUM(AS281,AS298,AS304,V345,V354)</f>
        <v>0</v>
      </c>
      <c r="AY25" s="71">
        <f>SUM(V354)*5+SUM(V345)*10+SUM(AS304)*10+SUM(AS298)*10</f>
        <v>0</v>
      </c>
      <c r="AZ25" s="51"/>
    </row>
    <row r="26" spans="1:52" ht="18" customHeight="1" x14ac:dyDescent="0.2">
      <c r="A26" s="51"/>
      <c r="B26" s="715" t="s">
        <v>32</v>
      </c>
      <c r="C26" s="716"/>
      <c r="D26" s="716"/>
      <c r="E26" s="716"/>
      <c r="F26" s="717"/>
      <c r="G26" s="718"/>
      <c r="H26" s="719"/>
      <c r="I26" s="719"/>
      <c r="J26" s="719"/>
      <c r="K26" s="719"/>
      <c r="L26" s="719"/>
      <c r="M26" s="719"/>
      <c r="N26" s="719"/>
      <c r="O26" s="719"/>
      <c r="P26" s="719"/>
      <c r="Q26" s="719"/>
      <c r="R26" s="719"/>
      <c r="S26" s="719"/>
      <c r="T26" s="719"/>
      <c r="U26" s="719"/>
      <c r="V26" s="719"/>
      <c r="W26" s="720"/>
      <c r="X26" s="62"/>
      <c r="Y26" s="721" t="s">
        <v>20</v>
      </c>
      <c r="Z26" s="722"/>
      <c r="AA26" s="722"/>
      <c r="AB26" s="723"/>
      <c r="AC26" s="712"/>
      <c r="AD26" s="713"/>
      <c r="AE26" s="713"/>
      <c r="AF26" s="713"/>
      <c r="AG26" s="713"/>
      <c r="AH26" s="713"/>
      <c r="AI26" s="713"/>
      <c r="AJ26" s="713"/>
      <c r="AK26" s="713"/>
      <c r="AL26" s="713"/>
      <c r="AM26" s="713"/>
      <c r="AN26" s="713"/>
      <c r="AO26" s="713"/>
      <c r="AP26" s="713"/>
      <c r="AQ26" s="713"/>
      <c r="AR26" s="713"/>
      <c r="AS26" s="713"/>
      <c r="AT26" s="714"/>
      <c r="AU26" s="51"/>
      <c r="AV26" s="51"/>
      <c r="AW26" s="51"/>
      <c r="AX26" s="36" t="s">
        <v>55</v>
      </c>
      <c r="AY26" s="37">
        <f>SUM(AY16:AY25)</f>
        <v>0</v>
      </c>
      <c r="AZ26" s="51"/>
    </row>
    <row r="27" spans="1:52" ht="18" customHeight="1" thickBot="1" x14ac:dyDescent="0.25">
      <c r="A27" s="51"/>
      <c r="B27" s="744" t="s">
        <v>34</v>
      </c>
      <c r="C27" s="745"/>
      <c r="D27" s="745"/>
      <c r="E27" s="745"/>
      <c r="F27" s="746"/>
      <c r="G27" s="718"/>
      <c r="H27" s="719"/>
      <c r="I27" s="719"/>
      <c r="J27" s="719"/>
      <c r="K27" s="719"/>
      <c r="L27" s="719"/>
      <c r="M27" s="719"/>
      <c r="N27" s="719"/>
      <c r="O27" s="719"/>
      <c r="P27" s="719"/>
      <c r="Q27" s="719"/>
      <c r="R27" s="719"/>
      <c r="S27" s="719"/>
      <c r="T27" s="719"/>
      <c r="U27" s="719"/>
      <c r="V27" s="719"/>
      <c r="W27" s="720"/>
      <c r="X27" s="62"/>
      <c r="Y27" s="721" t="s">
        <v>22</v>
      </c>
      <c r="Z27" s="722"/>
      <c r="AA27" s="722"/>
      <c r="AB27" s="723"/>
      <c r="AC27" s="712"/>
      <c r="AD27" s="713"/>
      <c r="AE27" s="713"/>
      <c r="AF27" s="713"/>
      <c r="AG27" s="713"/>
      <c r="AH27" s="713"/>
      <c r="AI27" s="713"/>
      <c r="AJ27" s="713"/>
      <c r="AK27" s="713"/>
      <c r="AL27" s="713"/>
      <c r="AM27" s="713"/>
      <c r="AN27" s="713"/>
      <c r="AO27" s="713"/>
      <c r="AP27" s="713"/>
      <c r="AQ27" s="713"/>
      <c r="AR27" s="713"/>
      <c r="AS27" s="713"/>
      <c r="AT27" s="714"/>
      <c r="AU27" s="51"/>
      <c r="AV27" s="51"/>
      <c r="AW27" s="38"/>
      <c r="AX27" s="39" t="s">
        <v>56</v>
      </c>
      <c r="AY27" s="40">
        <f>SUM(AY26)</f>
        <v>0</v>
      </c>
      <c r="AZ27" s="51"/>
    </row>
    <row r="28" spans="1:52" ht="18" customHeight="1" thickBot="1" x14ac:dyDescent="0.25">
      <c r="A28" s="51"/>
      <c r="B28" s="747" t="s">
        <v>35</v>
      </c>
      <c r="C28" s="748"/>
      <c r="D28" s="748"/>
      <c r="E28" s="748"/>
      <c r="F28" s="749"/>
      <c r="G28" s="750"/>
      <c r="H28" s="751"/>
      <c r="I28" s="751"/>
      <c r="J28" s="751"/>
      <c r="K28" s="751"/>
      <c r="L28" s="751"/>
      <c r="M28" s="751"/>
      <c r="N28" s="751"/>
      <c r="O28" s="751"/>
      <c r="P28" s="751"/>
      <c r="Q28" s="751"/>
      <c r="R28" s="751"/>
      <c r="S28" s="751"/>
      <c r="T28" s="751"/>
      <c r="U28" s="751"/>
      <c r="V28" s="751"/>
      <c r="W28" s="752"/>
      <c r="X28" s="62"/>
      <c r="Y28" s="721" t="s">
        <v>24</v>
      </c>
      <c r="Z28" s="722"/>
      <c r="AA28" s="722"/>
      <c r="AB28" s="723"/>
      <c r="AC28" s="712"/>
      <c r="AD28" s="713"/>
      <c r="AE28" s="713"/>
      <c r="AF28" s="713"/>
      <c r="AG28" s="713"/>
      <c r="AH28" s="713"/>
      <c r="AI28" s="740"/>
      <c r="AJ28" s="741" t="s">
        <v>25</v>
      </c>
      <c r="AK28" s="742"/>
      <c r="AL28" s="742"/>
      <c r="AM28" s="742"/>
      <c r="AN28" s="743"/>
      <c r="AO28" s="733"/>
      <c r="AP28" s="713"/>
      <c r="AQ28" s="713"/>
      <c r="AR28" s="713"/>
      <c r="AS28" s="713"/>
      <c r="AT28" s="714"/>
      <c r="AU28" s="51"/>
      <c r="AV28" s="41"/>
      <c r="AW28" s="38"/>
      <c r="AX28" s="38"/>
      <c r="AY28" s="38"/>
      <c r="AZ28" s="51"/>
    </row>
    <row r="29" spans="1:52" ht="18" customHeight="1" thickBot="1" x14ac:dyDescent="0.25">
      <c r="A29" s="51"/>
      <c r="B29" s="734" t="s">
        <v>135</v>
      </c>
      <c r="C29" s="735"/>
      <c r="D29" s="735"/>
      <c r="E29" s="735"/>
      <c r="F29" s="735"/>
      <c r="G29" s="735"/>
      <c r="H29" s="735"/>
      <c r="I29" s="735"/>
      <c r="J29" s="735"/>
      <c r="K29" s="735"/>
      <c r="L29" s="735"/>
      <c r="M29" s="735"/>
      <c r="N29" s="735"/>
      <c r="O29" s="735"/>
      <c r="P29" s="735"/>
      <c r="Q29" s="735"/>
      <c r="R29" s="735"/>
      <c r="S29" s="735"/>
      <c r="T29" s="736"/>
      <c r="U29" s="737" t="s">
        <v>137</v>
      </c>
      <c r="V29" s="738"/>
      <c r="W29" s="739"/>
      <c r="X29" s="62"/>
      <c r="Y29" s="721" t="s">
        <v>175</v>
      </c>
      <c r="Z29" s="722"/>
      <c r="AA29" s="722"/>
      <c r="AB29" s="723"/>
      <c r="AC29" s="712"/>
      <c r="AD29" s="713"/>
      <c r="AE29" s="713"/>
      <c r="AF29" s="713"/>
      <c r="AG29" s="713"/>
      <c r="AH29" s="713"/>
      <c r="AI29" s="740"/>
      <c r="AJ29" s="741" t="s">
        <v>23</v>
      </c>
      <c r="AK29" s="742"/>
      <c r="AL29" s="742"/>
      <c r="AM29" s="742"/>
      <c r="AN29" s="743"/>
      <c r="AO29" s="733"/>
      <c r="AP29" s="713"/>
      <c r="AQ29" s="713"/>
      <c r="AR29" s="713"/>
      <c r="AS29" s="713"/>
      <c r="AT29" s="714"/>
      <c r="AU29" s="51"/>
      <c r="AV29" s="421" t="s">
        <v>57</v>
      </c>
      <c r="AW29" s="421"/>
      <c r="AX29" s="421"/>
      <c r="AY29" s="421"/>
      <c r="AZ29" s="51"/>
    </row>
    <row r="30" spans="1:52" ht="18" customHeight="1" x14ac:dyDescent="0.2">
      <c r="A30" s="51"/>
      <c r="B30" s="33"/>
      <c r="C30" s="33"/>
      <c r="D30" s="33"/>
      <c r="E30" s="33"/>
      <c r="F30" s="33"/>
      <c r="G30" s="33"/>
      <c r="H30" s="33"/>
      <c r="I30" s="33"/>
      <c r="J30" s="33"/>
      <c r="K30" s="33"/>
      <c r="L30" s="33"/>
      <c r="M30" s="33"/>
      <c r="N30" s="33"/>
      <c r="O30" s="33"/>
      <c r="P30" s="33"/>
      <c r="Q30" s="33"/>
      <c r="R30" s="33"/>
      <c r="S30" s="33"/>
      <c r="T30" s="33"/>
      <c r="U30" s="33"/>
      <c r="V30" s="33"/>
      <c r="W30" s="33"/>
      <c r="X30" s="62"/>
      <c r="Y30" s="874"/>
      <c r="Z30" s="875"/>
      <c r="AA30" s="875"/>
      <c r="AB30" s="876"/>
      <c r="AC30" s="877"/>
      <c r="AD30" s="878"/>
      <c r="AE30" s="878"/>
      <c r="AF30" s="878"/>
      <c r="AG30" s="878"/>
      <c r="AH30" s="878"/>
      <c r="AI30" s="878"/>
      <c r="AJ30" s="878"/>
      <c r="AK30" s="878"/>
      <c r="AL30" s="878"/>
      <c r="AM30" s="878"/>
      <c r="AN30" s="878"/>
      <c r="AO30" s="878"/>
      <c r="AP30" s="878"/>
      <c r="AQ30" s="878"/>
      <c r="AR30" s="878"/>
      <c r="AS30" s="878"/>
      <c r="AT30" s="879"/>
      <c r="AU30" s="51"/>
      <c r="AV30" s="421"/>
      <c r="AW30" s="421"/>
      <c r="AX30" s="421"/>
      <c r="AY30" s="421"/>
      <c r="AZ30" s="51"/>
    </row>
    <row r="31" spans="1:52" ht="18" customHeight="1" thickBot="1" x14ac:dyDescent="0.25">
      <c r="A31" s="51"/>
      <c r="B31" s="34"/>
      <c r="C31" s="34"/>
      <c r="D31" s="34"/>
      <c r="E31" s="34"/>
      <c r="F31" s="34"/>
      <c r="G31" s="34"/>
      <c r="H31" s="34"/>
      <c r="I31" s="34"/>
      <c r="J31" s="34"/>
      <c r="K31" s="34"/>
      <c r="L31" s="34"/>
      <c r="M31" s="34"/>
      <c r="N31" s="34"/>
      <c r="O31" s="34"/>
      <c r="P31" s="34"/>
      <c r="Q31" s="34"/>
      <c r="R31" s="34"/>
      <c r="S31" s="34"/>
      <c r="T31" s="34"/>
      <c r="U31" s="34"/>
      <c r="V31" s="34"/>
      <c r="W31" s="34"/>
      <c r="X31" s="62"/>
      <c r="Y31" s="727" t="s">
        <v>121</v>
      </c>
      <c r="Z31" s="728"/>
      <c r="AA31" s="728"/>
      <c r="AB31" s="729"/>
      <c r="AC31" s="730"/>
      <c r="AD31" s="731"/>
      <c r="AE31" s="731"/>
      <c r="AF31" s="731"/>
      <c r="AG31" s="731"/>
      <c r="AH31" s="731"/>
      <c r="AI31" s="731"/>
      <c r="AJ31" s="731"/>
      <c r="AK31" s="731"/>
      <c r="AL31" s="731"/>
      <c r="AM31" s="731"/>
      <c r="AN31" s="731"/>
      <c r="AO31" s="731"/>
      <c r="AP31" s="731"/>
      <c r="AQ31" s="731"/>
      <c r="AR31" s="731"/>
      <c r="AS31" s="731"/>
      <c r="AT31" s="732"/>
      <c r="AU31" s="51"/>
      <c r="AV31" s="421"/>
      <c r="AW31" s="421"/>
      <c r="AX31" s="421"/>
      <c r="AY31" s="421"/>
      <c r="AZ31" s="51"/>
    </row>
    <row r="32" spans="1:52" ht="18" customHeight="1" x14ac:dyDescent="0.2">
      <c r="A32" s="51"/>
      <c r="B32" s="34"/>
      <c r="C32" s="34"/>
      <c r="D32" s="34"/>
      <c r="E32" s="34"/>
      <c r="F32" s="34"/>
      <c r="G32" s="34"/>
      <c r="H32" s="34"/>
      <c r="I32" s="34"/>
      <c r="J32" s="34"/>
      <c r="K32" s="34"/>
      <c r="L32" s="34"/>
      <c r="M32" s="34"/>
      <c r="N32" s="34"/>
      <c r="O32" s="34"/>
      <c r="P32" s="34"/>
      <c r="Q32" s="34"/>
      <c r="R32" s="34"/>
      <c r="S32" s="34"/>
      <c r="T32" s="34"/>
      <c r="U32" s="34"/>
      <c r="V32" s="34"/>
      <c r="W32" s="34"/>
      <c r="X32" s="62"/>
      <c r="Y32" s="31"/>
      <c r="Z32" s="31"/>
      <c r="AA32" s="31"/>
      <c r="AB32" s="31"/>
      <c r="AC32" s="32"/>
      <c r="AD32" s="32"/>
      <c r="AE32" s="32"/>
      <c r="AF32" s="32"/>
      <c r="AG32" s="32"/>
      <c r="AH32" s="32"/>
      <c r="AI32" s="32"/>
      <c r="AJ32" s="32"/>
      <c r="AK32" s="32"/>
      <c r="AL32" s="32"/>
      <c r="AM32" s="32"/>
      <c r="AN32" s="32"/>
      <c r="AO32" s="32"/>
      <c r="AP32" s="32"/>
      <c r="AQ32" s="32"/>
      <c r="AR32" s="32"/>
      <c r="AS32" s="32"/>
      <c r="AT32" s="32"/>
      <c r="AU32" s="51"/>
      <c r="AV32" s="421"/>
      <c r="AW32" s="421"/>
      <c r="AX32" s="421"/>
      <c r="AY32" s="421"/>
      <c r="AZ32" s="51"/>
    </row>
    <row r="33" spans="1:52" ht="18" customHeight="1" thickBot="1" x14ac:dyDescent="0.25">
      <c r="A33" s="51"/>
      <c r="B33" s="35"/>
      <c r="C33" s="35"/>
      <c r="D33" s="35"/>
      <c r="E33" s="35"/>
      <c r="F33" s="35"/>
      <c r="G33" s="35"/>
      <c r="H33" s="35"/>
      <c r="I33" s="35"/>
      <c r="J33" s="35"/>
      <c r="K33" s="35"/>
      <c r="L33" s="35"/>
      <c r="M33" s="35"/>
      <c r="N33" s="35"/>
      <c r="O33" s="35"/>
      <c r="P33" s="35"/>
      <c r="Q33" s="35"/>
      <c r="R33" s="35"/>
      <c r="S33" s="35"/>
      <c r="T33" s="35"/>
      <c r="U33" s="35"/>
      <c r="V33" s="35"/>
      <c r="W33" s="35"/>
      <c r="X33" s="62"/>
      <c r="Y33" s="31"/>
      <c r="Z33" s="31"/>
      <c r="AA33" s="31"/>
      <c r="AB33" s="31"/>
      <c r="AC33" s="32"/>
      <c r="AD33" s="32"/>
      <c r="AE33" s="32"/>
      <c r="AF33" s="32"/>
      <c r="AG33" s="32"/>
      <c r="AH33" s="32"/>
      <c r="AI33" s="32"/>
      <c r="AJ33" s="32"/>
      <c r="AK33" s="32"/>
      <c r="AL33" s="32"/>
      <c r="AM33" s="32"/>
      <c r="AN33" s="32"/>
      <c r="AO33" s="32"/>
      <c r="AP33" s="32"/>
      <c r="AQ33" s="32"/>
      <c r="AR33" s="32"/>
      <c r="AS33" s="32"/>
      <c r="AT33" s="32"/>
      <c r="AU33" s="51"/>
      <c r="AV33" s="421"/>
      <c r="AW33" s="421"/>
      <c r="AX33" s="421"/>
      <c r="AY33" s="421"/>
      <c r="AZ33" s="51"/>
    </row>
    <row r="34" spans="1:52" ht="18" customHeight="1" x14ac:dyDescent="0.2">
      <c r="A34" s="51"/>
      <c r="B34" s="573" t="s">
        <v>130</v>
      </c>
      <c r="C34" s="574"/>
      <c r="D34" s="574"/>
      <c r="E34" s="574"/>
      <c r="F34" s="574"/>
      <c r="G34" s="574"/>
      <c r="H34" s="574"/>
      <c r="I34" s="574"/>
      <c r="J34" s="574"/>
      <c r="K34" s="574"/>
      <c r="L34" s="574"/>
      <c r="M34" s="574"/>
      <c r="N34" s="574"/>
      <c r="O34" s="574"/>
      <c r="P34" s="574"/>
      <c r="Q34" s="574"/>
      <c r="R34" s="574"/>
      <c r="S34" s="574"/>
      <c r="T34" s="574"/>
      <c r="U34" s="574"/>
      <c r="V34" s="574"/>
      <c r="W34" s="575"/>
      <c r="X34" s="7"/>
      <c r="Y34" s="573" t="s">
        <v>180</v>
      </c>
      <c r="Z34" s="574"/>
      <c r="AA34" s="574"/>
      <c r="AB34" s="574"/>
      <c r="AC34" s="574"/>
      <c r="AD34" s="574"/>
      <c r="AE34" s="574"/>
      <c r="AF34" s="574"/>
      <c r="AG34" s="574"/>
      <c r="AH34" s="574"/>
      <c r="AI34" s="574"/>
      <c r="AJ34" s="574"/>
      <c r="AK34" s="574"/>
      <c r="AL34" s="574"/>
      <c r="AM34" s="574"/>
      <c r="AN34" s="574"/>
      <c r="AO34" s="574"/>
      <c r="AP34" s="574"/>
      <c r="AQ34" s="574"/>
      <c r="AR34" s="574"/>
      <c r="AS34" s="574"/>
      <c r="AT34" s="575"/>
      <c r="AU34" s="51"/>
      <c r="AV34" s="421"/>
      <c r="AW34" s="421"/>
      <c r="AX34" s="421"/>
      <c r="AY34" s="421"/>
      <c r="AZ34" s="51"/>
    </row>
    <row r="35" spans="1:52" ht="18" customHeight="1" thickBot="1" x14ac:dyDescent="0.25">
      <c r="A35" s="51"/>
      <c r="B35" s="576"/>
      <c r="C35" s="577"/>
      <c r="D35" s="577"/>
      <c r="E35" s="577"/>
      <c r="F35" s="577"/>
      <c r="G35" s="577"/>
      <c r="H35" s="577"/>
      <c r="I35" s="577"/>
      <c r="J35" s="577"/>
      <c r="K35" s="577"/>
      <c r="L35" s="577"/>
      <c r="M35" s="577"/>
      <c r="N35" s="577"/>
      <c r="O35" s="577"/>
      <c r="P35" s="577"/>
      <c r="Q35" s="577"/>
      <c r="R35" s="577"/>
      <c r="S35" s="577"/>
      <c r="T35" s="577"/>
      <c r="U35" s="577"/>
      <c r="V35" s="577"/>
      <c r="W35" s="578"/>
      <c r="X35" s="7"/>
      <c r="Y35" s="579"/>
      <c r="Z35" s="580"/>
      <c r="AA35" s="580"/>
      <c r="AB35" s="580"/>
      <c r="AC35" s="580"/>
      <c r="AD35" s="580"/>
      <c r="AE35" s="580"/>
      <c r="AF35" s="580"/>
      <c r="AG35" s="580"/>
      <c r="AH35" s="580"/>
      <c r="AI35" s="580"/>
      <c r="AJ35" s="580"/>
      <c r="AK35" s="580"/>
      <c r="AL35" s="580"/>
      <c r="AM35" s="580"/>
      <c r="AN35" s="580"/>
      <c r="AO35" s="580"/>
      <c r="AP35" s="580"/>
      <c r="AQ35" s="580"/>
      <c r="AR35" s="580"/>
      <c r="AS35" s="580"/>
      <c r="AT35" s="581"/>
      <c r="AU35" s="51"/>
      <c r="AV35" s="421"/>
      <c r="AW35" s="421"/>
      <c r="AX35" s="421"/>
      <c r="AY35" s="421"/>
      <c r="AZ35" s="51"/>
    </row>
    <row r="36" spans="1:52" ht="30" customHeight="1" thickBot="1" x14ac:dyDescent="0.25">
      <c r="A36" s="51"/>
      <c r="B36" s="670" t="s">
        <v>250</v>
      </c>
      <c r="C36" s="220"/>
      <c r="D36" s="220"/>
      <c r="E36" s="220"/>
      <c r="F36" s="220"/>
      <c r="G36" s="220"/>
      <c r="H36" s="220"/>
      <c r="I36" s="220"/>
      <c r="J36" s="220"/>
      <c r="K36" s="220"/>
      <c r="L36" s="220"/>
      <c r="M36" s="220"/>
      <c r="N36" s="220"/>
      <c r="O36" s="220"/>
      <c r="P36" s="220"/>
      <c r="Q36" s="220"/>
      <c r="R36" s="220"/>
      <c r="S36" s="220"/>
      <c r="T36" s="220"/>
      <c r="U36" s="220"/>
      <c r="V36" s="220"/>
      <c r="W36" s="671"/>
      <c r="X36" s="7"/>
      <c r="Y36" s="234" t="s">
        <v>234</v>
      </c>
      <c r="Z36" s="235"/>
      <c r="AA36" s="235"/>
      <c r="AB36" s="235"/>
      <c r="AC36" s="235"/>
      <c r="AD36" s="235"/>
      <c r="AE36" s="235"/>
      <c r="AF36" s="235"/>
      <c r="AG36" s="235"/>
      <c r="AH36" s="235"/>
      <c r="AI36" s="235"/>
      <c r="AJ36" s="235"/>
      <c r="AK36" s="235"/>
      <c r="AL36" s="235"/>
      <c r="AM36" s="235"/>
      <c r="AN36" s="235"/>
      <c r="AO36" s="235"/>
      <c r="AP36" s="235"/>
      <c r="AQ36" s="235"/>
      <c r="AR36" s="235"/>
      <c r="AS36" s="235"/>
      <c r="AT36" s="236"/>
      <c r="AU36" s="51"/>
      <c r="AV36" s="51"/>
      <c r="AW36" s="51"/>
      <c r="AX36" s="51"/>
      <c r="AY36" s="51"/>
      <c r="AZ36" s="51"/>
    </row>
    <row r="37" spans="1:52" ht="18" customHeight="1" thickBot="1" x14ac:dyDescent="0.25">
      <c r="A37" s="51"/>
      <c r="B37" s="570" t="s">
        <v>44</v>
      </c>
      <c r="C37" s="212"/>
      <c r="D37" s="212"/>
      <c r="E37" s="212"/>
      <c r="F37" s="212"/>
      <c r="G37" s="212"/>
      <c r="H37" s="212"/>
      <c r="I37" s="214"/>
      <c r="J37" s="699" t="s">
        <v>140</v>
      </c>
      <c r="K37" s="700"/>
      <c r="L37" s="699" t="s">
        <v>141</v>
      </c>
      <c r="M37" s="700"/>
      <c r="N37" s="570" t="s">
        <v>142</v>
      </c>
      <c r="O37" s="214"/>
      <c r="P37" s="699" t="s">
        <v>143</v>
      </c>
      <c r="Q37" s="700"/>
      <c r="R37" s="701" t="s">
        <v>144</v>
      </c>
      <c r="S37" s="702"/>
      <c r="T37" s="701" t="s">
        <v>145</v>
      </c>
      <c r="U37" s="702"/>
      <c r="V37" s="570" t="s">
        <v>56</v>
      </c>
      <c r="W37" s="214"/>
      <c r="X37" s="7"/>
      <c r="Y37" s="117" t="s">
        <v>44</v>
      </c>
      <c r="Z37" s="118"/>
      <c r="AA37" s="118"/>
      <c r="AB37" s="118"/>
      <c r="AC37" s="118"/>
      <c r="AD37" s="118"/>
      <c r="AE37" s="118"/>
      <c r="AF37" s="118"/>
      <c r="AG37" s="118"/>
      <c r="AH37" s="118"/>
      <c r="AI37" s="118"/>
      <c r="AJ37" s="119"/>
      <c r="AK37" s="117" t="s">
        <v>45</v>
      </c>
      <c r="AL37" s="118"/>
      <c r="AM37" s="118"/>
      <c r="AN37" s="118"/>
      <c r="AO37" s="119"/>
      <c r="AP37" s="570" t="s">
        <v>46</v>
      </c>
      <c r="AQ37" s="212"/>
      <c r="AR37" s="214"/>
      <c r="AS37" s="570" t="s">
        <v>47</v>
      </c>
      <c r="AT37" s="214"/>
      <c r="AU37" s="51"/>
      <c r="AV37" s="422" t="s">
        <v>59</v>
      </c>
      <c r="AW37" s="423"/>
      <c r="AX37" s="423"/>
      <c r="AY37" s="424"/>
      <c r="AZ37" s="51"/>
    </row>
    <row r="38" spans="1:52" ht="18" customHeight="1" x14ac:dyDescent="0.2">
      <c r="A38" s="51"/>
      <c r="B38" s="646" t="s">
        <v>132</v>
      </c>
      <c r="C38" s="647"/>
      <c r="D38" s="647"/>
      <c r="E38" s="647"/>
      <c r="F38" s="647"/>
      <c r="G38" s="647"/>
      <c r="H38" s="647"/>
      <c r="I38" s="648"/>
      <c r="J38" s="413"/>
      <c r="K38" s="414"/>
      <c r="L38" s="691"/>
      <c r="M38" s="692"/>
      <c r="N38" s="693"/>
      <c r="O38" s="694"/>
      <c r="P38" s="695"/>
      <c r="Q38" s="696"/>
      <c r="R38" s="697"/>
      <c r="S38" s="698"/>
      <c r="T38" s="606"/>
      <c r="U38" s="688"/>
      <c r="V38" s="689">
        <f>SUM(J38:U38)</f>
        <v>0</v>
      </c>
      <c r="W38" s="690"/>
      <c r="X38" s="7"/>
      <c r="Y38" s="266" t="s">
        <v>132</v>
      </c>
      <c r="Z38" s="267"/>
      <c r="AA38" s="267"/>
      <c r="AB38" s="267"/>
      <c r="AC38" s="267"/>
      <c r="AD38" s="267"/>
      <c r="AE38" s="267"/>
      <c r="AF38" s="267"/>
      <c r="AG38" s="267"/>
      <c r="AH38" s="267"/>
      <c r="AI38" s="267"/>
      <c r="AJ38" s="268"/>
      <c r="AK38" s="646" t="s">
        <v>51</v>
      </c>
      <c r="AL38" s="647"/>
      <c r="AM38" s="647"/>
      <c r="AN38" s="647"/>
      <c r="AO38" s="648"/>
      <c r="AP38" s="646" t="s">
        <v>50</v>
      </c>
      <c r="AQ38" s="647"/>
      <c r="AR38" s="648"/>
      <c r="AS38" s="102"/>
      <c r="AT38" s="103"/>
      <c r="AU38" s="51"/>
      <c r="AV38" s="425"/>
      <c r="AW38" s="426"/>
      <c r="AX38" s="426"/>
      <c r="AY38" s="427"/>
      <c r="AZ38" s="51"/>
    </row>
    <row r="39" spans="1:52" ht="18" customHeight="1" x14ac:dyDescent="0.2">
      <c r="A39" s="51"/>
      <c r="B39" s="195" t="s">
        <v>49</v>
      </c>
      <c r="C39" s="196"/>
      <c r="D39" s="196"/>
      <c r="E39" s="196"/>
      <c r="F39" s="196"/>
      <c r="G39" s="196"/>
      <c r="H39" s="196"/>
      <c r="I39" s="197"/>
      <c r="J39" s="344"/>
      <c r="K39" s="345"/>
      <c r="L39" s="687"/>
      <c r="M39" s="508"/>
      <c r="N39" s="507"/>
      <c r="O39" s="508"/>
      <c r="P39" s="507"/>
      <c r="Q39" s="508"/>
      <c r="R39" s="507"/>
      <c r="S39" s="508"/>
      <c r="T39" s="379"/>
      <c r="U39" s="380"/>
      <c r="V39" s="571">
        <f t="shared" ref="V39:V47" si="0">SUM(J39:U39)</f>
        <v>0</v>
      </c>
      <c r="W39" s="572"/>
      <c r="X39" s="7"/>
      <c r="Y39" s="260" t="s">
        <v>49</v>
      </c>
      <c r="Z39" s="261"/>
      <c r="AA39" s="261"/>
      <c r="AB39" s="261"/>
      <c r="AC39" s="261"/>
      <c r="AD39" s="261"/>
      <c r="AE39" s="261"/>
      <c r="AF39" s="261"/>
      <c r="AG39" s="261"/>
      <c r="AH39" s="261"/>
      <c r="AI39" s="261"/>
      <c r="AJ39" s="262"/>
      <c r="AK39" s="195" t="s">
        <v>51</v>
      </c>
      <c r="AL39" s="196"/>
      <c r="AM39" s="196"/>
      <c r="AN39" s="196"/>
      <c r="AO39" s="197"/>
      <c r="AP39" s="195" t="s">
        <v>50</v>
      </c>
      <c r="AQ39" s="196"/>
      <c r="AR39" s="197"/>
      <c r="AS39" s="107"/>
      <c r="AT39" s="108"/>
      <c r="AU39" s="51"/>
      <c r="AV39" s="428"/>
      <c r="AW39" s="429"/>
      <c r="AX39" s="429"/>
      <c r="AY39" s="430"/>
      <c r="AZ39" s="51"/>
    </row>
    <row r="40" spans="1:52" ht="18" customHeight="1" x14ac:dyDescent="0.2">
      <c r="A40" s="51"/>
      <c r="B40" s="195" t="s">
        <v>128</v>
      </c>
      <c r="C40" s="196"/>
      <c r="D40" s="196"/>
      <c r="E40" s="196"/>
      <c r="F40" s="196"/>
      <c r="G40" s="196"/>
      <c r="H40" s="196"/>
      <c r="I40" s="197"/>
      <c r="J40" s="344"/>
      <c r="K40" s="345"/>
      <c r="L40" s="382"/>
      <c r="M40" s="378"/>
      <c r="N40" s="379"/>
      <c r="O40" s="378"/>
      <c r="P40" s="668"/>
      <c r="Q40" s="669"/>
      <c r="R40" s="507"/>
      <c r="S40" s="508"/>
      <c r="T40" s="379"/>
      <c r="U40" s="380"/>
      <c r="V40" s="571">
        <f t="shared" si="0"/>
        <v>0</v>
      </c>
      <c r="W40" s="572"/>
      <c r="X40" s="7"/>
      <c r="Y40" s="260" t="s">
        <v>128</v>
      </c>
      <c r="Z40" s="261"/>
      <c r="AA40" s="261"/>
      <c r="AB40" s="261"/>
      <c r="AC40" s="261"/>
      <c r="AD40" s="261"/>
      <c r="AE40" s="261"/>
      <c r="AF40" s="261"/>
      <c r="AG40" s="261"/>
      <c r="AH40" s="261"/>
      <c r="AI40" s="261"/>
      <c r="AJ40" s="262"/>
      <c r="AK40" s="195" t="s">
        <v>51</v>
      </c>
      <c r="AL40" s="196"/>
      <c r="AM40" s="196"/>
      <c r="AN40" s="196"/>
      <c r="AO40" s="197"/>
      <c r="AP40" s="195" t="s">
        <v>50</v>
      </c>
      <c r="AQ40" s="196"/>
      <c r="AR40" s="197"/>
      <c r="AS40" s="107"/>
      <c r="AT40" s="108"/>
      <c r="AU40" s="51"/>
      <c r="AV40" s="428"/>
      <c r="AW40" s="429"/>
      <c r="AX40" s="429"/>
      <c r="AY40" s="430"/>
      <c r="AZ40" s="51"/>
    </row>
    <row r="41" spans="1:52" ht="18" customHeight="1" x14ac:dyDescent="0.2">
      <c r="A41" s="51"/>
      <c r="B41" s="195" t="s">
        <v>158</v>
      </c>
      <c r="C41" s="196"/>
      <c r="D41" s="196"/>
      <c r="E41" s="196"/>
      <c r="F41" s="196"/>
      <c r="G41" s="196"/>
      <c r="H41" s="196"/>
      <c r="I41" s="197"/>
      <c r="J41" s="344"/>
      <c r="K41" s="345"/>
      <c r="L41" s="960"/>
      <c r="M41" s="961"/>
      <c r="N41" s="962"/>
      <c r="O41" s="961"/>
      <c r="P41" s="668"/>
      <c r="Q41" s="669"/>
      <c r="R41" s="668"/>
      <c r="S41" s="669"/>
      <c r="T41" s="379"/>
      <c r="U41" s="380"/>
      <c r="V41" s="571">
        <f t="shared" ref="V41:V44" si="1">SUM(J41:U41)</f>
        <v>0</v>
      </c>
      <c r="W41" s="572"/>
      <c r="X41" s="7"/>
      <c r="Y41" s="260" t="s">
        <v>158</v>
      </c>
      <c r="Z41" s="261"/>
      <c r="AA41" s="261"/>
      <c r="AB41" s="261"/>
      <c r="AC41" s="261"/>
      <c r="AD41" s="261"/>
      <c r="AE41" s="261"/>
      <c r="AF41" s="261"/>
      <c r="AG41" s="261"/>
      <c r="AH41" s="261"/>
      <c r="AI41" s="261"/>
      <c r="AJ41" s="262"/>
      <c r="AK41" s="195" t="s">
        <v>51</v>
      </c>
      <c r="AL41" s="196"/>
      <c r="AM41" s="196"/>
      <c r="AN41" s="196"/>
      <c r="AO41" s="197"/>
      <c r="AP41" s="195" t="s">
        <v>53</v>
      </c>
      <c r="AQ41" s="196"/>
      <c r="AR41" s="197"/>
      <c r="AS41" s="107"/>
      <c r="AT41" s="108"/>
      <c r="AU41" s="51"/>
      <c r="AV41" s="428"/>
      <c r="AW41" s="429"/>
      <c r="AX41" s="429"/>
      <c r="AY41" s="430"/>
      <c r="AZ41" s="51"/>
    </row>
    <row r="42" spans="1:52" ht="18" customHeight="1" x14ac:dyDescent="0.2">
      <c r="A42" s="51"/>
      <c r="B42" s="195" t="s">
        <v>52</v>
      </c>
      <c r="C42" s="196"/>
      <c r="D42" s="196"/>
      <c r="E42" s="196"/>
      <c r="F42" s="196"/>
      <c r="G42" s="196"/>
      <c r="H42" s="196"/>
      <c r="I42" s="197"/>
      <c r="J42" s="344"/>
      <c r="K42" s="345"/>
      <c r="L42" s="684"/>
      <c r="M42" s="685"/>
      <c r="N42" s="686"/>
      <c r="O42" s="685"/>
      <c r="P42" s="668"/>
      <c r="Q42" s="669"/>
      <c r="R42" s="507"/>
      <c r="S42" s="508"/>
      <c r="T42" s="379"/>
      <c r="U42" s="380"/>
      <c r="V42" s="571">
        <f t="shared" si="1"/>
        <v>0</v>
      </c>
      <c r="W42" s="572"/>
      <c r="X42" s="7"/>
      <c r="Y42" s="260" t="s">
        <v>52</v>
      </c>
      <c r="Z42" s="261"/>
      <c r="AA42" s="261"/>
      <c r="AB42" s="261"/>
      <c r="AC42" s="261"/>
      <c r="AD42" s="261"/>
      <c r="AE42" s="261"/>
      <c r="AF42" s="261"/>
      <c r="AG42" s="261"/>
      <c r="AH42" s="261"/>
      <c r="AI42" s="261"/>
      <c r="AJ42" s="262"/>
      <c r="AK42" s="195" t="s">
        <v>51</v>
      </c>
      <c r="AL42" s="196"/>
      <c r="AM42" s="196"/>
      <c r="AN42" s="196"/>
      <c r="AO42" s="197"/>
      <c r="AP42" s="195" t="s">
        <v>53</v>
      </c>
      <c r="AQ42" s="196"/>
      <c r="AR42" s="197"/>
      <c r="AS42" s="107"/>
      <c r="AT42" s="108"/>
      <c r="AU42" s="51"/>
      <c r="AV42" s="428"/>
      <c r="AW42" s="429"/>
      <c r="AX42" s="429"/>
      <c r="AY42" s="430"/>
      <c r="AZ42" s="51"/>
    </row>
    <row r="43" spans="1:52" ht="18" customHeight="1" x14ac:dyDescent="0.2">
      <c r="A43" s="51"/>
      <c r="B43" s="195" t="s">
        <v>159</v>
      </c>
      <c r="C43" s="196"/>
      <c r="D43" s="196"/>
      <c r="E43" s="196"/>
      <c r="F43" s="196"/>
      <c r="G43" s="196"/>
      <c r="H43" s="196"/>
      <c r="I43" s="197"/>
      <c r="J43" s="666"/>
      <c r="K43" s="667"/>
      <c r="L43" s="379"/>
      <c r="M43" s="378"/>
      <c r="N43" s="379"/>
      <c r="O43" s="378"/>
      <c r="P43" s="379"/>
      <c r="Q43" s="378"/>
      <c r="R43" s="668"/>
      <c r="S43" s="669"/>
      <c r="T43" s="379"/>
      <c r="U43" s="380"/>
      <c r="V43" s="571">
        <f t="shared" si="1"/>
        <v>0</v>
      </c>
      <c r="W43" s="572"/>
      <c r="X43" s="7"/>
      <c r="Y43" s="260" t="s">
        <v>159</v>
      </c>
      <c r="Z43" s="261"/>
      <c r="AA43" s="261"/>
      <c r="AB43" s="261"/>
      <c r="AC43" s="261"/>
      <c r="AD43" s="261"/>
      <c r="AE43" s="261"/>
      <c r="AF43" s="261"/>
      <c r="AG43" s="261"/>
      <c r="AH43" s="261"/>
      <c r="AI43" s="261"/>
      <c r="AJ43" s="262"/>
      <c r="AK43" s="195" t="s">
        <v>51</v>
      </c>
      <c r="AL43" s="196"/>
      <c r="AM43" s="196"/>
      <c r="AN43" s="196"/>
      <c r="AO43" s="197"/>
      <c r="AP43" s="195" t="s">
        <v>53</v>
      </c>
      <c r="AQ43" s="196"/>
      <c r="AR43" s="197"/>
      <c r="AS43" s="107"/>
      <c r="AT43" s="108"/>
      <c r="AU43" s="51"/>
      <c r="AV43" s="428"/>
      <c r="AW43" s="429"/>
      <c r="AX43" s="429"/>
      <c r="AY43" s="430"/>
      <c r="AZ43" s="38"/>
    </row>
    <row r="44" spans="1:52" ht="18" customHeight="1" x14ac:dyDescent="0.2">
      <c r="A44" s="51"/>
      <c r="B44" s="195" t="s">
        <v>160</v>
      </c>
      <c r="C44" s="196"/>
      <c r="D44" s="196"/>
      <c r="E44" s="196"/>
      <c r="F44" s="196"/>
      <c r="G44" s="196"/>
      <c r="H44" s="196"/>
      <c r="I44" s="197"/>
      <c r="J44" s="681"/>
      <c r="K44" s="499"/>
      <c r="L44" s="960"/>
      <c r="M44" s="961"/>
      <c r="N44" s="962"/>
      <c r="O44" s="961"/>
      <c r="P44" s="507"/>
      <c r="Q44" s="508"/>
      <c r="R44" s="668"/>
      <c r="S44" s="669"/>
      <c r="T44" s="507"/>
      <c r="U44" s="682"/>
      <c r="V44" s="571">
        <f t="shared" si="1"/>
        <v>0</v>
      </c>
      <c r="W44" s="572"/>
      <c r="X44" s="7"/>
      <c r="Y44" s="260" t="s">
        <v>160</v>
      </c>
      <c r="Z44" s="261"/>
      <c r="AA44" s="261"/>
      <c r="AB44" s="261"/>
      <c r="AC44" s="261"/>
      <c r="AD44" s="261"/>
      <c r="AE44" s="261"/>
      <c r="AF44" s="261"/>
      <c r="AG44" s="261"/>
      <c r="AH44" s="261"/>
      <c r="AI44" s="261"/>
      <c r="AJ44" s="262"/>
      <c r="AK44" s="195" t="s">
        <v>51</v>
      </c>
      <c r="AL44" s="196"/>
      <c r="AM44" s="196"/>
      <c r="AN44" s="196"/>
      <c r="AO44" s="197"/>
      <c r="AP44" s="195" t="s">
        <v>54</v>
      </c>
      <c r="AQ44" s="196"/>
      <c r="AR44" s="197"/>
      <c r="AS44" s="107"/>
      <c r="AT44" s="108"/>
      <c r="AU44" s="51"/>
      <c r="AV44" s="428"/>
      <c r="AW44" s="429"/>
      <c r="AX44" s="429"/>
      <c r="AY44" s="430"/>
      <c r="AZ44" s="38"/>
    </row>
    <row r="45" spans="1:52" ht="18" customHeight="1" x14ac:dyDescent="0.2">
      <c r="A45" s="51"/>
      <c r="B45" s="195" t="s">
        <v>129</v>
      </c>
      <c r="C45" s="196"/>
      <c r="D45" s="196"/>
      <c r="E45" s="196"/>
      <c r="F45" s="196"/>
      <c r="G45" s="196"/>
      <c r="H45" s="196"/>
      <c r="I45" s="197"/>
      <c r="J45" s="344"/>
      <c r="K45" s="345"/>
      <c r="L45" s="683"/>
      <c r="M45" s="669"/>
      <c r="N45" s="507"/>
      <c r="O45" s="508"/>
      <c r="P45" s="507"/>
      <c r="Q45" s="508"/>
      <c r="R45" s="668"/>
      <c r="S45" s="669"/>
      <c r="T45" s="507"/>
      <c r="U45" s="682"/>
      <c r="V45" s="571">
        <f t="shared" si="0"/>
        <v>0</v>
      </c>
      <c r="W45" s="572"/>
      <c r="X45" s="7"/>
      <c r="Y45" s="260" t="s">
        <v>129</v>
      </c>
      <c r="Z45" s="261"/>
      <c r="AA45" s="261"/>
      <c r="AB45" s="261"/>
      <c r="AC45" s="261"/>
      <c r="AD45" s="261"/>
      <c r="AE45" s="261"/>
      <c r="AF45" s="261"/>
      <c r="AG45" s="261"/>
      <c r="AH45" s="261"/>
      <c r="AI45" s="261"/>
      <c r="AJ45" s="262"/>
      <c r="AK45" s="195" t="s">
        <v>51</v>
      </c>
      <c r="AL45" s="196"/>
      <c r="AM45" s="196"/>
      <c r="AN45" s="196"/>
      <c r="AO45" s="197"/>
      <c r="AP45" s="195" t="s">
        <v>54</v>
      </c>
      <c r="AQ45" s="196"/>
      <c r="AR45" s="197"/>
      <c r="AS45" s="107"/>
      <c r="AT45" s="108"/>
      <c r="AU45" s="51"/>
      <c r="AV45" s="428"/>
      <c r="AW45" s="429"/>
      <c r="AX45" s="429"/>
      <c r="AY45" s="430"/>
      <c r="AZ45" s="38"/>
    </row>
    <row r="46" spans="1:52" ht="22.25" customHeight="1" x14ac:dyDescent="0.2">
      <c r="A46" s="51"/>
      <c r="B46" s="195" t="s">
        <v>161</v>
      </c>
      <c r="C46" s="196"/>
      <c r="D46" s="196"/>
      <c r="E46" s="196"/>
      <c r="F46" s="196"/>
      <c r="G46" s="196"/>
      <c r="H46" s="196"/>
      <c r="I46" s="197"/>
      <c r="J46" s="666"/>
      <c r="K46" s="667"/>
      <c r="L46" s="962"/>
      <c r="M46" s="961"/>
      <c r="N46" s="668"/>
      <c r="O46" s="669"/>
      <c r="P46" s="962"/>
      <c r="Q46" s="961"/>
      <c r="R46" s="668"/>
      <c r="S46" s="669"/>
      <c r="T46" s="379"/>
      <c r="U46" s="380"/>
      <c r="V46" s="571">
        <f t="shared" si="0"/>
        <v>0</v>
      </c>
      <c r="W46" s="572"/>
      <c r="X46" s="7"/>
      <c r="Y46" s="260" t="s">
        <v>161</v>
      </c>
      <c r="Z46" s="261"/>
      <c r="AA46" s="261"/>
      <c r="AB46" s="261"/>
      <c r="AC46" s="261"/>
      <c r="AD46" s="261"/>
      <c r="AE46" s="261"/>
      <c r="AF46" s="261"/>
      <c r="AG46" s="261"/>
      <c r="AH46" s="261"/>
      <c r="AI46" s="261"/>
      <c r="AJ46" s="262"/>
      <c r="AK46" s="195" t="s">
        <v>51</v>
      </c>
      <c r="AL46" s="196"/>
      <c r="AM46" s="196"/>
      <c r="AN46" s="196"/>
      <c r="AO46" s="197"/>
      <c r="AP46" s="195" t="s">
        <v>50</v>
      </c>
      <c r="AQ46" s="196"/>
      <c r="AR46" s="197"/>
      <c r="AS46" s="107"/>
      <c r="AT46" s="108"/>
      <c r="AU46" s="51"/>
      <c r="AV46" s="428"/>
      <c r="AW46" s="429"/>
      <c r="AX46" s="429"/>
      <c r="AY46" s="430"/>
      <c r="AZ46" s="38"/>
    </row>
    <row r="47" spans="1:52" ht="22.25" customHeight="1" thickBot="1" x14ac:dyDescent="0.25">
      <c r="A47" s="51"/>
      <c r="B47" s="544" t="s">
        <v>162</v>
      </c>
      <c r="C47" s="545"/>
      <c r="D47" s="545"/>
      <c r="E47" s="545"/>
      <c r="F47" s="545"/>
      <c r="G47" s="545"/>
      <c r="H47" s="545"/>
      <c r="I47" s="546"/>
      <c r="J47" s="547"/>
      <c r="K47" s="548"/>
      <c r="L47" s="674"/>
      <c r="M47" s="675"/>
      <c r="N47" s="963"/>
      <c r="O47" s="964"/>
      <c r="P47" s="963"/>
      <c r="Q47" s="964"/>
      <c r="R47" s="963"/>
      <c r="S47" s="964"/>
      <c r="T47" s="676"/>
      <c r="U47" s="677"/>
      <c r="V47" s="517">
        <f t="shared" si="0"/>
        <v>0</v>
      </c>
      <c r="W47" s="678"/>
      <c r="X47" s="7"/>
      <c r="Y47" s="243" t="s">
        <v>162</v>
      </c>
      <c r="Z47" s="244"/>
      <c r="AA47" s="244"/>
      <c r="AB47" s="244"/>
      <c r="AC47" s="244"/>
      <c r="AD47" s="244"/>
      <c r="AE47" s="244"/>
      <c r="AF47" s="244"/>
      <c r="AG47" s="244"/>
      <c r="AH47" s="244"/>
      <c r="AI47" s="244"/>
      <c r="AJ47" s="245"/>
      <c r="AK47" s="457" t="s">
        <v>51</v>
      </c>
      <c r="AL47" s="458"/>
      <c r="AM47" s="458"/>
      <c r="AN47" s="458"/>
      <c r="AO47" s="459"/>
      <c r="AP47" s="457" t="s">
        <v>50</v>
      </c>
      <c r="AQ47" s="458"/>
      <c r="AR47" s="459"/>
      <c r="AS47" s="471"/>
      <c r="AT47" s="472"/>
      <c r="AU47" s="880"/>
      <c r="AV47" s="428"/>
      <c r="AW47" s="429"/>
      <c r="AX47" s="429"/>
      <c r="AY47" s="430"/>
      <c r="AZ47" s="38"/>
    </row>
    <row r="48" spans="1:52" ht="18" customHeight="1" thickBot="1" x14ac:dyDescent="0.25">
      <c r="A48" s="51"/>
      <c r="B48" s="59"/>
      <c r="C48" s="59"/>
      <c r="D48" s="59"/>
      <c r="E48" s="59"/>
      <c r="F48" s="59"/>
      <c r="G48" s="59"/>
      <c r="H48" s="59"/>
      <c r="I48" s="59"/>
      <c r="J48" s="59"/>
      <c r="K48" s="59"/>
      <c r="L48" s="59"/>
      <c r="M48" s="59"/>
      <c r="N48" s="59"/>
      <c r="O48" s="59"/>
      <c r="P48" s="466" t="s">
        <v>56</v>
      </c>
      <c r="Q48" s="252"/>
      <c r="R48" s="252"/>
      <c r="S48" s="252"/>
      <c r="T48" s="53"/>
      <c r="U48" s="53"/>
      <c r="V48" s="215">
        <f>SUM(V38:W47)</f>
        <v>0</v>
      </c>
      <c r="W48" s="119"/>
      <c r="X48" s="7"/>
      <c r="Y48" s="59"/>
      <c r="Z48" s="59"/>
      <c r="AA48" s="59"/>
      <c r="AB48" s="59"/>
      <c r="AC48" s="59"/>
      <c r="AD48" s="59"/>
      <c r="AE48" s="59"/>
      <c r="AF48" s="59"/>
      <c r="AG48" s="59"/>
      <c r="AH48" s="59"/>
      <c r="AI48" s="59"/>
      <c r="AJ48" s="59"/>
      <c r="AK48" s="59"/>
      <c r="AL48" s="59"/>
      <c r="AM48" s="139" t="s">
        <v>56</v>
      </c>
      <c r="AN48" s="140"/>
      <c r="AO48" s="140"/>
      <c r="AP48" s="140"/>
      <c r="AQ48" s="60"/>
      <c r="AR48" s="60"/>
      <c r="AS48" s="92">
        <f>SUM(AS38:AT47)</f>
        <v>0</v>
      </c>
      <c r="AT48" s="93"/>
      <c r="AU48" s="880"/>
      <c r="AV48" s="428"/>
      <c r="AW48" s="429"/>
      <c r="AX48" s="429"/>
      <c r="AY48" s="430"/>
      <c r="AZ48" s="51"/>
    </row>
    <row r="49" spans="1:52" ht="18" customHeight="1" thickBot="1" x14ac:dyDescent="0.25">
      <c r="A49" s="51"/>
      <c r="B49" s="582"/>
      <c r="C49" s="582"/>
      <c r="D49" s="582"/>
      <c r="E49" s="582"/>
      <c r="F49" s="582"/>
      <c r="G49" s="582"/>
      <c r="H49" s="582"/>
      <c r="I49" s="582"/>
      <c r="J49" s="582"/>
      <c r="K49" s="582"/>
      <c r="L49" s="582"/>
      <c r="M49" s="582"/>
      <c r="N49" s="582"/>
      <c r="O49" s="582"/>
      <c r="P49" s="582"/>
      <c r="Q49" s="582"/>
      <c r="R49" s="582"/>
      <c r="S49" s="582"/>
      <c r="T49" s="582"/>
      <c r="U49" s="582"/>
      <c r="V49" s="582"/>
      <c r="W49" s="582"/>
      <c r="X49" s="7"/>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880"/>
      <c r="AV49" s="428"/>
      <c r="AW49" s="429"/>
      <c r="AX49" s="429"/>
      <c r="AY49" s="430"/>
      <c r="AZ49" s="51"/>
    </row>
    <row r="50" spans="1:52" ht="18" customHeight="1" x14ac:dyDescent="0.2">
      <c r="A50" s="51"/>
      <c r="B50" s="573" t="s">
        <v>131</v>
      </c>
      <c r="C50" s="574"/>
      <c r="D50" s="574"/>
      <c r="E50" s="574"/>
      <c r="F50" s="574"/>
      <c r="G50" s="574"/>
      <c r="H50" s="574"/>
      <c r="I50" s="574"/>
      <c r="J50" s="574"/>
      <c r="K50" s="574"/>
      <c r="L50" s="574"/>
      <c r="M50" s="574"/>
      <c r="N50" s="574"/>
      <c r="O50" s="574"/>
      <c r="P50" s="574"/>
      <c r="Q50" s="574"/>
      <c r="R50" s="574"/>
      <c r="S50" s="574"/>
      <c r="T50" s="574"/>
      <c r="U50" s="574"/>
      <c r="V50" s="574"/>
      <c r="W50" s="575"/>
      <c r="X50" s="7"/>
      <c r="Y50" s="573" t="s">
        <v>181</v>
      </c>
      <c r="Z50" s="574"/>
      <c r="AA50" s="574"/>
      <c r="AB50" s="574"/>
      <c r="AC50" s="574"/>
      <c r="AD50" s="574"/>
      <c r="AE50" s="574"/>
      <c r="AF50" s="574"/>
      <c r="AG50" s="574"/>
      <c r="AH50" s="574"/>
      <c r="AI50" s="574"/>
      <c r="AJ50" s="574"/>
      <c r="AK50" s="574"/>
      <c r="AL50" s="574"/>
      <c r="AM50" s="574"/>
      <c r="AN50" s="574"/>
      <c r="AO50" s="574"/>
      <c r="AP50" s="574"/>
      <c r="AQ50" s="574"/>
      <c r="AR50" s="574"/>
      <c r="AS50" s="574"/>
      <c r="AT50" s="575"/>
      <c r="AU50" s="880"/>
      <c r="AV50" s="428"/>
      <c r="AW50" s="429"/>
      <c r="AX50" s="429"/>
      <c r="AY50" s="430"/>
      <c r="AZ50" s="51"/>
    </row>
    <row r="51" spans="1:52" ht="18" customHeight="1" thickBot="1" x14ac:dyDescent="0.25">
      <c r="A51" s="51"/>
      <c r="B51" s="576"/>
      <c r="C51" s="577"/>
      <c r="D51" s="577"/>
      <c r="E51" s="577"/>
      <c r="F51" s="577"/>
      <c r="G51" s="577"/>
      <c r="H51" s="577"/>
      <c r="I51" s="577"/>
      <c r="J51" s="577"/>
      <c r="K51" s="577"/>
      <c r="L51" s="577"/>
      <c r="M51" s="577"/>
      <c r="N51" s="577"/>
      <c r="O51" s="577"/>
      <c r="P51" s="577"/>
      <c r="Q51" s="577"/>
      <c r="R51" s="577"/>
      <c r="S51" s="577"/>
      <c r="T51" s="577"/>
      <c r="U51" s="577"/>
      <c r="V51" s="577"/>
      <c r="W51" s="578"/>
      <c r="X51" s="7"/>
      <c r="Y51" s="579"/>
      <c r="Z51" s="580"/>
      <c r="AA51" s="580"/>
      <c r="AB51" s="580"/>
      <c r="AC51" s="580"/>
      <c r="AD51" s="580"/>
      <c r="AE51" s="580"/>
      <c r="AF51" s="580"/>
      <c r="AG51" s="580"/>
      <c r="AH51" s="580"/>
      <c r="AI51" s="580"/>
      <c r="AJ51" s="580"/>
      <c r="AK51" s="580"/>
      <c r="AL51" s="580"/>
      <c r="AM51" s="580"/>
      <c r="AN51" s="580"/>
      <c r="AO51" s="580"/>
      <c r="AP51" s="580"/>
      <c r="AQ51" s="580"/>
      <c r="AR51" s="580"/>
      <c r="AS51" s="580"/>
      <c r="AT51" s="581"/>
      <c r="AU51" s="880"/>
      <c r="AV51" s="428"/>
      <c r="AW51" s="429"/>
      <c r="AX51" s="429"/>
      <c r="AY51" s="430"/>
      <c r="AZ51" s="51"/>
    </row>
    <row r="52" spans="1:52" ht="30" customHeight="1" thickBot="1" x14ac:dyDescent="0.25">
      <c r="A52" s="51"/>
      <c r="B52" s="670" t="s">
        <v>233</v>
      </c>
      <c r="C52" s="220"/>
      <c r="D52" s="220"/>
      <c r="E52" s="220"/>
      <c r="F52" s="220"/>
      <c r="G52" s="220"/>
      <c r="H52" s="220"/>
      <c r="I52" s="220"/>
      <c r="J52" s="220"/>
      <c r="K52" s="220"/>
      <c r="L52" s="220"/>
      <c r="M52" s="220"/>
      <c r="N52" s="220"/>
      <c r="O52" s="220"/>
      <c r="P52" s="220"/>
      <c r="Q52" s="220"/>
      <c r="R52" s="220"/>
      <c r="S52" s="220"/>
      <c r="T52" s="220"/>
      <c r="U52" s="220"/>
      <c r="V52" s="220"/>
      <c r="W52" s="671"/>
      <c r="X52" s="7"/>
      <c r="Y52" s="234" t="s">
        <v>235</v>
      </c>
      <c r="Z52" s="235"/>
      <c r="AA52" s="235"/>
      <c r="AB52" s="235"/>
      <c r="AC52" s="235"/>
      <c r="AD52" s="235"/>
      <c r="AE52" s="235"/>
      <c r="AF52" s="235"/>
      <c r="AG52" s="235"/>
      <c r="AH52" s="235"/>
      <c r="AI52" s="235"/>
      <c r="AJ52" s="235"/>
      <c r="AK52" s="235"/>
      <c r="AL52" s="235"/>
      <c r="AM52" s="235"/>
      <c r="AN52" s="235"/>
      <c r="AO52" s="235"/>
      <c r="AP52" s="235"/>
      <c r="AQ52" s="235"/>
      <c r="AR52" s="235"/>
      <c r="AS52" s="235"/>
      <c r="AT52" s="236"/>
      <c r="AU52" s="880"/>
      <c r="AV52" s="431"/>
      <c r="AW52" s="432"/>
      <c r="AX52" s="432"/>
      <c r="AY52" s="433"/>
      <c r="AZ52" s="51"/>
    </row>
    <row r="53" spans="1:52" ht="18" customHeight="1" thickBot="1" x14ac:dyDescent="0.25">
      <c r="A53" s="51"/>
      <c r="B53" s="117" t="s">
        <v>44</v>
      </c>
      <c r="C53" s="118"/>
      <c r="D53" s="118"/>
      <c r="E53" s="118"/>
      <c r="F53" s="118"/>
      <c r="G53" s="118"/>
      <c r="H53" s="118"/>
      <c r="I53" s="118"/>
      <c r="J53" s="118"/>
      <c r="K53" s="118"/>
      <c r="L53" s="118"/>
      <c r="M53" s="119"/>
      <c r="N53" s="117" t="s">
        <v>45</v>
      </c>
      <c r="O53" s="118"/>
      <c r="P53" s="118"/>
      <c r="Q53" s="118"/>
      <c r="R53" s="119"/>
      <c r="S53" s="570" t="s">
        <v>46</v>
      </c>
      <c r="T53" s="212"/>
      <c r="U53" s="214"/>
      <c r="V53" s="117" t="s">
        <v>47</v>
      </c>
      <c r="W53" s="119"/>
      <c r="X53" s="7"/>
      <c r="Y53" s="117" t="s">
        <v>44</v>
      </c>
      <c r="Z53" s="118"/>
      <c r="AA53" s="118"/>
      <c r="AB53" s="118"/>
      <c r="AC53" s="118"/>
      <c r="AD53" s="118"/>
      <c r="AE53" s="118"/>
      <c r="AF53" s="118"/>
      <c r="AG53" s="118"/>
      <c r="AH53" s="118"/>
      <c r="AI53" s="118"/>
      <c r="AJ53" s="119"/>
      <c r="AK53" s="117" t="s">
        <v>45</v>
      </c>
      <c r="AL53" s="118"/>
      <c r="AM53" s="118"/>
      <c r="AN53" s="118"/>
      <c r="AO53" s="119"/>
      <c r="AP53" s="570" t="s">
        <v>46</v>
      </c>
      <c r="AQ53" s="212"/>
      <c r="AR53" s="214"/>
      <c r="AS53" s="570" t="s">
        <v>47</v>
      </c>
      <c r="AT53" s="214"/>
      <c r="AU53" s="880"/>
      <c r="AV53" s="51"/>
      <c r="AW53" s="51"/>
      <c r="AX53" s="51"/>
      <c r="AY53" s="51"/>
      <c r="AZ53" s="51"/>
    </row>
    <row r="54" spans="1:52" ht="18" customHeight="1" x14ac:dyDescent="0.2">
      <c r="A54" s="51"/>
      <c r="B54" s="266" t="s">
        <v>132</v>
      </c>
      <c r="C54" s="267"/>
      <c r="D54" s="267"/>
      <c r="E54" s="267"/>
      <c r="F54" s="267"/>
      <c r="G54" s="267"/>
      <c r="H54" s="267"/>
      <c r="I54" s="267"/>
      <c r="J54" s="267"/>
      <c r="K54" s="267"/>
      <c r="L54" s="267"/>
      <c r="M54" s="268"/>
      <c r="N54" s="567" t="s">
        <v>127</v>
      </c>
      <c r="O54" s="568"/>
      <c r="P54" s="568"/>
      <c r="Q54" s="568"/>
      <c r="R54" s="569"/>
      <c r="S54" s="646" t="s">
        <v>50</v>
      </c>
      <c r="T54" s="647"/>
      <c r="U54" s="648"/>
      <c r="V54" s="672"/>
      <c r="W54" s="673"/>
      <c r="X54" s="7"/>
      <c r="Y54" s="266" t="s">
        <v>132</v>
      </c>
      <c r="Z54" s="267"/>
      <c r="AA54" s="267"/>
      <c r="AB54" s="267"/>
      <c r="AC54" s="267"/>
      <c r="AD54" s="267"/>
      <c r="AE54" s="267"/>
      <c r="AF54" s="267"/>
      <c r="AG54" s="267"/>
      <c r="AH54" s="267"/>
      <c r="AI54" s="267"/>
      <c r="AJ54" s="268"/>
      <c r="AK54" s="646" t="s">
        <v>133</v>
      </c>
      <c r="AL54" s="647"/>
      <c r="AM54" s="647"/>
      <c r="AN54" s="647"/>
      <c r="AO54" s="648"/>
      <c r="AP54" s="646" t="s">
        <v>50</v>
      </c>
      <c r="AQ54" s="647"/>
      <c r="AR54" s="648"/>
      <c r="AS54" s="679"/>
      <c r="AT54" s="680"/>
      <c r="AU54" s="880"/>
      <c r="AV54" s="51"/>
      <c r="AW54" s="51"/>
      <c r="AX54" s="51"/>
      <c r="AY54" s="51"/>
      <c r="AZ54" s="51"/>
    </row>
    <row r="55" spans="1:52" ht="18" customHeight="1" x14ac:dyDescent="0.2">
      <c r="A55" s="51"/>
      <c r="B55" s="260" t="s">
        <v>49</v>
      </c>
      <c r="C55" s="261"/>
      <c r="D55" s="261"/>
      <c r="E55" s="261"/>
      <c r="F55" s="261"/>
      <c r="G55" s="261"/>
      <c r="H55" s="261"/>
      <c r="I55" s="261"/>
      <c r="J55" s="261"/>
      <c r="K55" s="261"/>
      <c r="L55" s="261"/>
      <c r="M55" s="262"/>
      <c r="N55" s="447" t="s">
        <v>127</v>
      </c>
      <c r="O55" s="448"/>
      <c r="P55" s="448"/>
      <c r="Q55" s="448"/>
      <c r="R55" s="449"/>
      <c r="S55" s="195" t="s">
        <v>50</v>
      </c>
      <c r="T55" s="196"/>
      <c r="U55" s="197"/>
      <c r="V55" s="445"/>
      <c r="W55" s="446"/>
      <c r="X55" s="1"/>
      <c r="Y55" s="260" t="s">
        <v>49</v>
      </c>
      <c r="Z55" s="261"/>
      <c r="AA55" s="261"/>
      <c r="AB55" s="261"/>
      <c r="AC55" s="261"/>
      <c r="AD55" s="261"/>
      <c r="AE55" s="261"/>
      <c r="AF55" s="261"/>
      <c r="AG55" s="261"/>
      <c r="AH55" s="261"/>
      <c r="AI55" s="261"/>
      <c r="AJ55" s="262"/>
      <c r="AK55" s="195" t="s">
        <v>133</v>
      </c>
      <c r="AL55" s="196"/>
      <c r="AM55" s="196"/>
      <c r="AN55" s="196"/>
      <c r="AO55" s="197"/>
      <c r="AP55" s="195" t="s">
        <v>50</v>
      </c>
      <c r="AQ55" s="196"/>
      <c r="AR55" s="197"/>
      <c r="AS55" s="452"/>
      <c r="AT55" s="453"/>
      <c r="AU55" s="880"/>
      <c r="AV55" s="51"/>
      <c r="AW55" s="51"/>
      <c r="AX55" s="51"/>
      <c r="AY55" s="51"/>
      <c r="AZ55" s="51"/>
    </row>
    <row r="56" spans="1:52" ht="18" customHeight="1" x14ac:dyDescent="0.2">
      <c r="A56" s="51"/>
      <c r="B56" s="260" t="s">
        <v>128</v>
      </c>
      <c r="C56" s="261"/>
      <c r="D56" s="261"/>
      <c r="E56" s="261"/>
      <c r="F56" s="261"/>
      <c r="G56" s="261"/>
      <c r="H56" s="261"/>
      <c r="I56" s="261"/>
      <c r="J56" s="261"/>
      <c r="K56" s="261"/>
      <c r="L56" s="261"/>
      <c r="M56" s="262"/>
      <c r="N56" s="447" t="s">
        <v>127</v>
      </c>
      <c r="O56" s="448"/>
      <c r="P56" s="448"/>
      <c r="Q56" s="448"/>
      <c r="R56" s="449"/>
      <c r="S56" s="195" t="s">
        <v>50</v>
      </c>
      <c r="T56" s="196"/>
      <c r="U56" s="197"/>
      <c r="V56" s="445"/>
      <c r="W56" s="446"/>
      <c r="X56" s="1"/>
      <c r="Y56" s="260" t="s">
        <v>128</v>
      </c>
      <c r="Z56" s="261"/>
      <c r="AA56" s="261"/>
      <c r="AB56" s="261"/>
      <c r="AC56" s="261"/>
      <c r="AD56" s="261"/>
      <c r="AE56" s="261"/>
      <c r="AF56" s="261"/>
      <c r="AG56" s="261"/>
      <c r="AH56" s="261"/>
      <c r="AI56" s="261"/>
      <c r="AJ56" s="262"/>
      <c r="AK56" s="195" t="s">
        <v>133</v>
      </c>
      <c r="AL56" s="196"/>
      <c r="AM56" s="196"/>
      <c r="AN56" s="196"/>
      <c r="AO56" s="197"/>
      <c r="AP56" s="195" t="s">
        <v>50</v>
      </c>
      <c r="AQ56" s="196"/>
      <c r="AR56" s="197"/>
      <c r="AS56" s="452"/>
      <c r="AT56" s="453"/>
      <c r="AU56" s="880"/>
      <c r="AV56" s="51"/>
      <c r="AW56" s="51"/>
      <c r="AX56" s="51"/>
      <c r="AY56" s="51"/>
      <c r="AZ56" s="51"/>
    </row>
    <row r="57" spans="1:52" ht="18" customHeight="1" x14ac:dyDescent="0.2">
      <c r="A57" s="51"/>
      <c r="B57" s="260" t="s">
        <v>158</v>
      </c>
      <c r="C57" s="261"/>
      <c r="D57" s="261"/>
      <c r="E57" s="261"/>
      <c r="F57" s="261"/>
      <c r="G57" s="261"/>
      <c r="H57" s="261"/>
      <c r="I57" s="261"/>
      <c r="J57" s="261"/>
      <c r="K57" s="261"/>
      <c r="L57" s="261"/>
      <c r="M57" s="262"/>
      <c r="N57" s="447" t="s">
        <v>127</v>
      </c>
      <c r="O57" s="448"/>
      <c r="P57" s="448"/>
      <c r="Q57" s="448"/>
      <c r="R57" s="449"/>
      <c r="S57" s="195" t="s">
        <v>53</v>
      </c>
      <c r="T57" s="196"/>
      <c r="U57" s="197"/>
      <c r="V57" s="445"/>
      <c r="W57" s="446"/>
      <c r="X57" s="7"/>
      <c r="Y57" s="260" t="s">
        <v>158</v>
      </c>
      <c r="Z57" s="261"/>
      <c r="AA57" s="261"/>
      <c r="AB57" s="261"/>
      <c r="AC57" s="261"/>
      <c r="AD57" s="261"/>
      <c r="AE57" s="261"/>
      <c r="AF57" s="261"/>
      <c r="AG57" s="261"/>
      <c r="AH57" s="261"/>
      <c r="AI57" s="261"/>
      <c r="AJ57" s="262"/>
      <c r="AK57" s="195" t="s">
        <v>133</v>
      </c>
      <c r="AL57" s="196"/>
      <c r="AM57" s="196"/>
      <c r="AN57" s="196"/>
      <c r="AO57" s="197"/>
      <c r="AP57" s="195" t="s">
        <v>53</v>
      </c>
      <c r="AQ57" s="196"/>
      <c r="AR57" s="197"/>
      <c r="AS57" s="452"/>
      <c r="AT57" s="453"/>
      <c r="AU57" s="880"/>
      <c r="AV57" s="51"/>
      <c r="AW57" s="51"/>
      <c r="AX57" s="51"/>
      <c r="AY57" s="51"/>
      <c r="AZ57" s="51"/>
    </row>
    <row r="58" spans="1:52" ht="18" customHeight="1" x14ac:dyDescent="0.2">
      <c r="A58" s="51"/>
      <c r="B58" s="260" t="s">
        <v>52</v>
      </c>
      <c r="C58" s="261"/>
      <c r="D58" s="261"/>
      <c r="E58" s="261"/>
      <c r="F58" s="261"/>
      <c r="G58" s="261"/>
      <c r="H58" s="261"/>
      <c r="I58" s="261"/>
      <c r="J58" s="261"/>
      <c r="K58" s="261"/>
      <c r="L58" s="261"/>
      <c r="M58" s="262"/>
      <c r="N58" s="447" t="s">
        <v>127</v>
      </c>
      <c r="O58" s="448"/>
      <c r="P58" s="448"/>
      <c r="Q58" s="448"/>
      <c r="R58" s="449"/>
      <c r="S58" s="195" t="s">
        <v>53</v>
      </c>
      <c r="T58" s="196"/>
      <c r="U58" s="197"/>
      <c r="V58" s="445"/>
      <c r="W58" s="446"/>
      <c r="X58" s="59"/>
      <c r="Y58" s="260" t="s">
        <v>52</v>
      </c>
      <c r="Z58" s="261"/>
      <c r="AA58" s="261"/>
      <c r="AB58" s="261"/>
      <c r="AC58" s="261"/>
      <c r="AD58" s="261"/>
      <c r="AE58" s="261"/>
      <c r="AF58" s="261"/>
      <c r="AG58" s="261"/>
      <c r="AH58" s="261"/>
      <c r="AI58" s="261"/>
      <c r="AJ58" s="262"/>
      <c r="AK58" s="195" t="s">
        <v>133</v>
      </c>
      <c r="AL58" s="196"/>
      <c r="AM58" s="196"/>
      <c r="AN58" s="196"/>
      <c r="AO58" s="197"/>
      <c r="AP58" s="195" t="s">
        <v>53</v>
      </c>
      <c r="AQ58" s="196"/>
      <c r="AR58" s="197"/>
      <c r="AS58" s="452"/>
      <c r="AT58" s="453"/>
      <c r="AU58" s="880"/>
      <c r="AV58" s="51"/>
      <c r="AW58" s="51"/>
      <c r="AX58" s="51"/>
      <c r="AY58" s="51"/>
      <c r="AZ58" s="51"/>
    </row>
    <row r="59" spans="1:52" ht="18" customHeight="1" x14ac:dyDescent="0.2">
      <c r="A59" s="51"/>
      <c r="B59" s="260" t="s">
        <v>159</v>
      </c>
      <c r="C59" s="261"/>
      <c r="D59" s="261"/>
      <c r="E59" s="261"/>
      <c r="F59" s="261"/>
      <c r="G59" s="261"/>
      <c r="H59" s="261"/>
      <c r="I59" s="261"/>
      <c r="J59" s="261"/>
      <c r="K59" s="261"/>
      <c r="L59" s="261"/>
      <c r="M59" s="262"/>
      <c r="N59" s="447" t="s">
        <v>127</v>
      </c>
      <c r="O59" s="448"/>
      <c r="P59" s="448"/>
      <c r="Q59" s="448"/>
      <c r="R59" s="449"/>
      <c r="S59" s="195" t="s">
        <v>53</v>
      </c>
      <c r="T59" s="196"/>
      <c r="U59" s="197"/>
      <c r="V59" s="445"/>
      <c r="W59" s="446"/>
      <c r="X59" s="7"/>
      <c r="Y59" s="260" t="s">
        <v>159</v>
      </c>
      <c r="Z59" s="261"/>
      <c r="AA59" s="261"/>
      <c r="AB59" s="261"/>
      <c r="AC59" s="261"/>
      <c r="AD59" s="261"/>
      <c r="AE59" s="261"/>
      <c r="AF59" s="261"/>
      <c r="AG59" s="261"/>
      <c r="AH59" s="261"/>
      <c r="AI59" s="261"/>
      <c r="AJ59" s="262"/>
      <c r="AK59" s="195" t="s">
        <v>133</v>
      </c>
      <c r="AL59" s="196"/>
      <c r="AM59" s="196"/>
      <c r="AN59" s="196"/>
      <c r="AO59" s="197"/>
      <c r="AP59" s="195" t="s">
        <v>53</v>
      </c>
      <c r="AQ59" s="196"/>
      <c r="AR59" s="197"/>
      <c r="AS59" s="452"/>
      <c r="AT59" s="453"/>
      <c r="AU59" s="880"/>
      <c r="AV59" s="51"/>
      <c r="AW59" s="51"/>
      <c r="AX59" s="51"/>
      <c r="AY59" s="51"/>
      <c r="AZ59" s="51"/>
    </row>
    <row r="60" spans="1:52" ht="18" customHeight="1" x14ac:dyDescent="0.2">
      <c r="A60" s="51"/>
      <c r="B60" s="260" t="s">
        <v>160</v>
      </c>
      <c r="C60" s="261"/>
      <c r="D60" s="261"/>
      <c r="E60" s="261"/>
      <c r="F60" s="261"/>
      <c r="G60" s="261"/>
      <c r="H60" s="261"/>
      <c r="I60" s="261"/>
      <c r="J60" s="261"/>
      <c r="K60" s="261"/>
      <c r="L60" s="261"/>
      <c r="M60" s="262"/>
      <c r="N60" s="447" t="s">
        <v>127</v>
      </c>
      <c r="O60" s="448"/>
      <c r="P60" s="448"/>
      <c r="Q60" s="448"/>
      <c r="R60" s="449"/>
      <c r="S60" s="195" t="s">
        <v>123</v>
      </c>
      <c r="T60" s="196"/>
      <c r="U60" s="197"/>
      <c r="V60" s="445"/>
      <c r="W60" s="446"/>
      <c r="X60" s="7"/>
      <c r="Y60" s="260" t="s">
        <v>160</v>
      </c>
      <c r="Z60" s="261"/>
      <c r="AA60" s="261"/>
      <c r="AB60" s="261"/>
      <c r="AC60" s="261"/>
      <c r="AD60" s="261"/>
      <c r="AE60" s="261"/>
      <c r="AF60" s="261"/>
      <c r="AG60" s="261"/>
      <c r="AH60" s="261"/>
      <c r="AI60" s="261"/>
      <c r="AJ60" s="262"/>
      <c r="AK60" s="195" t="s">
        <v>133</v>
      </c>
      <c r="AL60" s="196"/>
      <c r="AM60" s="196"/>
      <c r="AN60" s="196"/>
      <c r="AO60" s="197"/>
      <c r="AP60" s="195" t="s">
        <v>54</v>
      </c>
      <c r="AQ60" s="196"/>
      <c r="AR60" s="197"/>
      <c r="AS60" s="452"/>
      <c r="AT60" s="453"/>
      <c r="AU60" s="880"/>
      <c r="AV60" s="51"/>
      <c r="AW60" s="51"/>
      <c r="AX60" s="51"/>
      <c r="AY60" s="51"/>
      <c r="AZ60" s="51"/>
    </row>
    <row r="61" spans="1:52" ht="18" customHeight="1" x14ac:dyDescent="0.2">
      <c r="A61" s="51"/>
      <c r="B61" s="260" t="s">
        <v>129</v>
      </c>
      <c r="C61" s="261"/>
      <c r="D61" s="261"/>
      <c r="E61" s="261"/>
      <c r="F61" s="261"/>
      <c r="G61" s="261"/>
      <c r="H61" s="261"/>
      <c r="I61" s="261"/>
      <c r="J61" s="261"/>
      <c r="K61" s="261"/>
      <c r="L61" s="261"/>
      <c r="M61" s="262"/>
      <c r="N61" s="447" t="s">
        <v>127</v>
      </c>
      <c r="O61" s="448"/>
      <c r="P61" s="448"/>
      <c r="Q61" s="448"/>
      <c r="R61" s="449"/>
      <c r="S61" s="195" t="s">
        <v>123</v>
      </c>
      <c r="T61" s="196"/>
      <c r="U61" s="197"/>
      <c r="V61" s="445"/>
      <c r="W61" s="446"/>
      <c r="X61" s="7"/>
      <c r="Y61" s="260" t="s">
        <v>129</v>
      </c>
      <c r="Z61" s="261"/>
      <c r="AA61" s="261"/>
      <c r="AB61" s="261"/>
      <c r="AC61" s="261"/>
      <c r="AD61" s="261"/>
      <c r="AE61" s="261"/>
      <c r="AF61" s="261"/>
      <c r="AG61" s="261"/>
      <c r="AH61" s="261"/>
      <c r="AI61" s="261"/>
      <c r="AJ61" s="262"/>
      <c r="AK61" s="195" t="s">
        <v>133</v>
      </c>
      <c r="AL61" s="196"/>
      <c r="AM61" s="196"/>
      <c r="AN61" s="196"/>
      <c r="AO61" s="197"/>
      <c r="AP61" s="195" t="s">
        <v>54</v>
      </c>
      <c r="AQ61" s="196"/>
      <c r="AR61" s="197"/>
      <c r="AS61" s="452"/>
      <c r="AT61" s="453"/>
      <c r="AU61" s="880"/>
      <c r="AV61" s="51"/>
      <c r="AW61" s="51"/>
      <c r="AX61" s="51"/>
      <c r="AY61" s="51"/>
      <c r="AZ61" s="51"/>
    </row>
    <row r="62" spans="1:52" ht="18" customHeight="1" x14ac:dyDescent="0.2">
      <c r="A62" s="51"/>
      <c r="B62" s="260" t="s">
        <v>200</v>
      </c>
      <c r="C62" s="261"/>
      <c r="D62" s="261"/>
      <c r="E62" s="261"/>
      <c r="F62" s="261"/>
      <c r="G62" s="261"/>
      <c r="H62" s="261"/>
      <c r="I62" s="261"/>
      <c r="J62" s="261"/>
      <c r="K62" s="261"/>
      <c r="L62" s="261"/>
      <c r="M62" s="262"/>
      <c r="N62" s="447" t="s">
        <v>127</v>
      </c>
      <c r="O62" s="448"/>
      <c r="P62" s="448"/>
      <c r="Q62" s="448"/>
      <c r="R62" s="449"/>
      <c r="S62" s="195" t="s">
        <v>50</v>
      </c>
      <c r="T62" s="196"/>
      <c r="U62" s="197"/>
      <c r="V62" s="965"/>
      <c r="W62" s="966"/>
      <c r="X62" s="7"/>
      <c r="Y62" s="260" t="s">
        <v>200</v>
      </c>
      <c r="Z62" s="261"/>
      <c r="AA62" s="261"/>
      <c r="AB62" s="261"/>
      <c r="AC62" s="261"/>
      <c r="AD62" s="261"/>
      <c r="AE62" s="261"/>
      <c r="AF62" s="261"/>
      <c r="AG62" s="261"/>
      <c r="AH62" s="261"/>
      <c r="AI62" s="261"/>
      <c r="AJ62" s="262"/>
      <c r="AK62" s="195" t="s">
        <v>133</v>
      </c>
      <c r="AL62" s="196"/>
      <c r="AM62" s="196"/>
      <c r="AN62" s="196"/>
      <c r="AO62" s="197"/>
      <c r="AP62" s="195" t="s">
        <v>50</v>
      </c>
      <c r="AQ62" s="196"/>
      <c r="AR62" s="197"/>
      <c r="AS62" s="889"/>
      <c r="AT62" s="890"/>
      <c r="AU62" s="880"/>
      <c r="AV62" s="51"/>
      <c r="AW62" s="51"/>
      <c r="AX62" s="51"/>
      <c r="AY62" s="51"/>
      <c r="AZ62" s="51"/>
    </row>
    <row r="63" spans="1:52" ht="18" customHeight="1" thickBot="1" x14ac:dyDescent="0.25">
      <c r="A63" s="51"/>
      <c r="B63" s="243" t="s">
        <v>201</v>
      </c>
      <c r="C63" s="244"/>
      <c r="D63" s="244"/>
      <c r="E63" s="244"/>
      <c r="F63" s="244"/>
      <c r="G63" s="244"/>
      <c r="H63" s="244"/>
      <c r="I63" s="244"/>
      <c r="J63" s="244"/>
      <c r="K63" s="244"/>
      <c r="L63" s="244"/>
      <c r="M63" s="245"/>
      <c r="N63" s="583" t="s">
        <v>127</v>
      </c>
      <c r="O63" s="584"/>
      <c r="P63" s="584"/>
      <c r="Q63" s="584"/>
      <c r="R63" s="585"/>
      <c r="S63" s="457" t="s">
        <v>50</v>
      </c>
      <c r="T63" s="458"/>
      <c r="U63" s="459"/>
      <c r="V63" s="967"/>
      <c r="W63" s="968"/>
      <c r="X63" s="7"/>
      <c r="Y63" s="243" t="s">
        <v>201</v>
      </c>
      <c r="Z63" s="244"/>
      <c r="AA63" s="244"/>
      <c r="AB63" s="244"/>
      <c r="AC63" s="244"/>
      <c r="AD63" s="244"/>
      <c r="AE63" s="244"/>
      <c r="AF63" s="244"/>
      <c r="AG63" s="244"/>
      <c r="AH63" s="244"/>
      <c r="AI63" s="244"/>
      <c r="AJ63" s="245"/>
      <c r="AK63" s="457" t="s">
        <v>133</v>
      </c>
      <c r="AL63" s="458"/>
      <c r="AM63" s="458"/>
      <c r="AN63" s="458"/>
      <c r="AO63" s="459"/>
      <c r="AP63" s="457" t="s">
        <v>50</v>
      </c>
      <c r="AQ63" s="458"/>
      <c r="AR63" s="459"/>
      <c r="AS63" s="471"/>
      <c r="AT63" s="472"/>
      <c r="AU63" s="880"/>
      <c r="AV63" s="51"/>
      <c r="AW63" s="51"/>
      <c r="AX63" s="51"/>
      <c r="AY63" s="51"/>
      <c r="AZ63" s="51"/>
    </row>
    <row r="64" spans="1:52" ht="18" customHeight="1" thickBot="1" x14ac:dyDescent="0.25">
      <c r="A64" s="51"/>
      <c r="B64" s="59"/>
      <c r="C64" s="59"/>
      <c r="D64" s="59"/>
      <c r="E64" s="59"/>
      <c r="F64" s="59"/>
      <c r="G64" s="59"/>
      <c r="H64" s="59"/>
      <c r="I64" s="59"/>
      <c r="J64" s="59"/>
      <c r="K64" s="59"/>
      <c r="L64" s="59"/>
      <c r="M64" s="59"/>
      <c r="N64" s="59"/>
      <c r="O64" s="59"/>
      <c r="P64" s="450" t="s">
        <v>56</v>
      </c>
      <c r="Q64" s="451"/>
      <c r="R64" s="451"/>
      <c r="S64" s="451"/>
      <c r="T64" s="6"/>
      <c r="U64" s="6"/>
      <c r="V64" s="92">
        <f>SUM(V54:W63)</f>
        <v>0</v>
      </c>
      <c r="W64" s="93"/>
      <c r="X64" s="7"/>
      <c r="Y64" s="59"/>
      <c r="Z64" s="59"/>
      <c r="AA64" s="59"/>
      <c r="AB64" s="59"/>
      <c r="AC64" s="59"/>
      <c r="AD64" s="59"/>
      <c r="AE64" s="59"/>
      <c r="AF64" s="59"/>
      <c r="AG64" s="59"/>
      <c r="AH64" s="59"/>
      <c r="AI64" s="59"/>
      <c r="AJ64" s="59"/>
      <c r="AK64" s="59"/>
      <c r="AL64" s="59"/>
      <c r="AM64" s="595" t="s">
        <v>56</v>
      </c>
      <c r="AN64" s="596"/>
      <c r="AO64" s="596"/>
      <c r="AP64" s="596"/>
      <c r="AQ64" s="63"/>
      <c r="AR64" s="63"/>
      <c r="AS64" s="135">
        <f>SUM(AS54:AT63)</f>
        <v>0</v>
      </c>
      <c r="AT64" s="136"/>
      <c r="AU64" s="880"/>
      <c r="AV64" s="51"/>
      <c r="AW64" s="51"/>
      <c r="AX64" s="51"/>
      <c r="AY64" s="51"/>
      <c r="AZ64" s="51"/>
    </row>
    <row r="65" spans="1:52" ht="18" customHeight="1" thickBot="1" x14ac:dyDescent="0.25">
      <c r="A65" s="51"/>
      <c r="B65" s="7"/>
      <c r="C65" s="7"/>
      <c r="D65" s="7"/>
      <c r="E65" s="7"/>
      <c r="F65" s="7"/>
      <c r="G65" s="7"/>
      <c r="H65" s="7"/>
      <c r="I65" s="7"/>
      <c r="J65" s="7"/>
      <c r="K65" s="7"/>
      <c r="L65" s="7"/>
      <c r="M65" s="7"/>
      <c r="N65" s="7"/>
      <c r="O65" s="7"/>
      <c r="P65" s="7"/>
      <c r="Q65" s="7"/>
      <c r="R65" s="7"/>
      <c r="S65" s="7"/>
      <c r="T65" s="7"/>
      <c r="U65" s="7"/>
      <c r="V65" s="7"/>
      <c r="W65" s="7"/>
      <c r="X65" s="7"/>
      <c r="Y65" s="59"/>
      <c r="Z65" s="49"/>
      <c r="AA65" s="49"/>
      <c r="AB65" s="49"/>
      <c r="AC65" s="49"/>
      <c r="AD65" s="49"/>
      <c r="AE65" s="49"/>
      <c r="AF65" s="49"/>
      <c r="AG65" s="49"/>
      <c r="AH65" s="49"/>
      <c r="AI65" s="49"/>
      <c r="AJ65" s="49"/>
      <c r="AK65" s="49"/>
      <c r="AL65" s="49"/>
      <c r="AM65" s="49"/>
      <c r="AN65" s="49"/>
      <c r="AO65" s="49"/>
      <c r="AP65" s="49"/>
      <c r="AQ65" s="49"/>
      <c r="AR65" s="49"/>
      <c r="AS65" s="49"/>
      <c r="AT65" s="49"/>
      <c r="AU65" s="880"/>
      <c r="AV65" s="51"/>
      <c r="AW65" s="51"/>
      <c r="AX65" s="51"/>
      <c r="AY65" s="51"/>
      <c r="AZ65" s="51"/>
    </row>
    <row r="66" spans="1:52" ht="18" customHeight="1" x14ac:dyDescent="0.2">
      <c r="A66" s="51"/>
      <c r="B66" s="586" t="s">
        <v>182</v>
      </c>
      <c r="C66" s="587"/>
      <c r="D66" s="587"/>
      <c r="E66" s="587"/>
      <c r="F66" s="587"/>
      <c r="G66" s="587"/>
      <c r="H66" s="587"/>
      <c r="I66" s="587"/>
      <c r="J66" s="587"/>
      <c r="K66" s="587"/>
      <c r="L66" s="587"/>
      <c r="M66" s="587"/>
      <c r="N66" s="587"/>
      <c r="O66" s="587"/>
      <c r="P66" s="587"/>
      <c r="Q66" s="587"/>
      <c r="R66" s="587"/>
      <c r="S66" s="587"/>
      <c r="T66" s="587"/>
      <c r="U66" s="587"/>
      <c r="V66" s="587"/>
      <c r="W66" s="588"/>
      <c r="X66" s="7"/>
      <c r="Y66" s="881" t="s">
        <v>192</v>
      </c>
      <c r="Z66" s="882"/>
      <c r="AA66" s="882"/>
      <c r="AB66" s="882"/>
      <c r="AC66" s="882"/>
      <c r="AD66" s="882"/>
      <c r="AE66" s="882"/>
      <c r="AF66" s="882"/>
      <c r="AG66" s="882"/>
      <c r="AH66" s="882"/>
      <c r="AI66" s="882"/>
      <c r="AJ66" s="882"/>
      <c r="AK66" s="882"/>
      <c r="AL66" s="882"/>
      <c r="AM66" s="882"/>
      <c r="AN66" s="882"/>
      <c r="AO66" s="882"/>
      <c r="AP66" s="882"/>
      <c r="AQ66" s="882"/>
      <c r="AR66" s="882"/>
      <c r="AS66" s="882"/>
      <c r="AT66" s="883"/>
      <c r="AV66" s="51"/>
      <c r="AW66" s="51"/>
      <c r="AX66" s="51"/>
      <c r="AY66" s="51"/>
      <c r="AZ66" s="51"/>
    </row>
    <row r="67" spans="1:52" ht="18" customHeight="1" thickBot="1" x14ac:dyDescent="0.25">
      <c r="A67" s="51"/>
      <c r="B67" s="589"/>
      <c r="C67" s="590"/>
      <c r="D67" s="590"/>
      <c r="E67" s="590"/>
      <c r="F67" s="590"/>
      <c r="G67" s="590"/>
      <c r="H67" s="590"/>
      <c r="I67" s="590"/>
      <c r="J67" s="590"/>
      <c r="K67" s="590"/>
      <c r="L67" s="590"/>
      <c r="M67" s="590"/>
      <c r="N67" s="590"/>
      <c r="O67" s="590"/>
      <c r="P67" s="590"/>
      <c r="Q67" s="590"/>
      <c r="R67" s="590"/>
      <c r="S67" s="590"/>
      <c r="T67" s="590"/>
      <c r="U67" s="590"/>
      <c r="V67" s="590"/>
      <c r="W67" s="591"/>
      <c r="X67" s="7"/>
      <c r="Y67" s="884"/>
      <c r="Z67" s="577"/>
      <c r="AA67" s="577"/>
      <c r="AB67" s="577"/>
      <c r="AC67" s="577"/>
      <c r="AD67" s="577"/>
      <c r="AE67" s="577"/>
      <c r="AF67" s="577"/>
      <c r="AG67" s="577"/>
      <c r="AH67" s="577"/>
      <c r="AI67" s="577"/>
      <c r="AJ67" s="577"/>
      <c r="AK67" s="577"/>
      <c r="AL67" s="577"/>
      <c r="AM67" s="577"/>
      <c r="AN67" s="577"/>
      <c r="AO67" s="577"/>
      <c r="AP67" s="577"/>
      <c r="AQ67" s="577"/>
      <c r="AR67" s="577"/>
      <c r="AS67" s="577"/>
      <c r="AT67" s="885"/>
      <c r="AU67" s="51"/>
      <c r="AV67" s="51"/>
      <c r="AW67" s="51"/>
      <c r="AX67" s="51"/>
      <c r="AY67" s="51"/>
      <c r="AZ67" s="51"/>
    </row>
    <row r="68" spans="1:52" ht="27" customHeight="1" thickBot="1" x14ac:dyDescent="0.25">
      <c r="A68" s="51"/>
      <c r="B68" s="592" t="s">
        <v>237</v>
      </c>
      <c r="C68" s="593"/>
      <c r="D68" s="593"/>
      <c r="E68" s="593"/>
      <c r="F68" s="593"/>
      <c r="G68" s="593"/>
      <c r="H68" s="593"/>
      <c r="I68" s="593"/>
      <c r="J68" s="593"/>
      <c r="K68" s="593"/>
      <c r="L68" s="593"/>
      <c r="M68" s="593"/>
      <c r="N68" s="593"/>
      <c r="O68" s="593"/>
      <c r="P68" s="593"/>
      <c r="Q68" s="593"/>
      <c r="R68" s="593"/>
      <c r="S68" s="593"/>
      <c r="T68" s="593"/>
      <c r="U68" s="593"/>
      <c r="V68" s="593"/>
      <c r="W68" s="594"/>
      <c r="X68" s="48"/>
      <c r="Y68" s="886" t="s">
        <v>236</v>
      </c>
      <c r="Z68" s="887"/>
      <c r="AA68" s="887"/>
      <c r="AB68" s="887"/>
      <c r="AC68" s="887"/>
      <c r="AD68" s="887"/>
      <c r="AE68" s="887"/>
      <c r="AF68" s="887"/>
      <c r="AG68" s="887"/>
      <c r="AH68" s="887"/>
      <c r="AI68" s="887"/>
      <c r="AJ68" s="887"/>
      <c r="AK68" s="887"/>
      <c r="AL68" s="887"/>
      <c r="AM68" s="887"/>
      <c r="AN68" s="887"/>
      <c r="AO68" s="887"/>
      <c r="AP68" s="887"/>
      <c r="AQ68" s="887"/>
      <c r="AR68" s="887"/>
      <c r="AS68" s="887"/>
      <c r="AT68" s="888"/>
      <c r="AU68" s="51"/>
      <c r="AV68" s="51"/>
      <c r="AW68" s="51"/>
      <c r="AX68" s="51"/>
      <c r="AY68" s="51"/>
      <c r="AZ68" s="51"/>
    </row>
    <row r="69" spans="1:52" ht="18" customHeight="1" thickBot="1" x14ac:dyDescent="0.25">
      <c r="A69" s="51"/>
      <c r="B69" s="114" t="s">
        <v>44</v>
      </c>
      <c r="C69" s="115"/>
      <c r="D69" s="115"/>
      <c r="E69" s="115"/>
      <c r="F69" s="115"/>
      <c r="G69" s="115"/>
      <c r="H69" s="115"/>
      <c r="I69" s="165"/>
      <c r="J69" s="166" t="s">
        <v>58</v>
      </c>
      <c r="K69" s="115"/>
      <c r="L69" s="115"/>
      <c r="M69" s="115"/>
      <c r="N69" s="115"/>
      <c r="O69" s="115"/>
      <c r="P69" s="115"/>
      <c r="Q69" s="115"/>
      <c r="R69" s="115"/>
      <c r="S69" s="115"/>
      <c r="T69" s="115"/>
      <c r="U69" s="167"/>
      <c r="V69" s="114" t="s">
        <v>47</v>
      </c>
      <c r="W69" s="167"/>
      <c r="X69" s="7"/>
      <c r="Y69" s="117" t="s">
        <v>44</v>
      </c>
      <c r="Z69" s="118"/>
      <c r="AA69" s="118"/>
      <c r="AB69" s="118"/>
      <c r="AC69" s="118"/>
      <c r="AD69" s="118"/>
      <c r="AE69" s="118"/>
      <c r="AF69" s="118"/>
      <c r="AG69" s="118"/>
      <c r="AH69" s="118"/>
      <c r="AI69" s="118"/>
      <c r="AJ69" s="119"/>
      <c r="AK69" s="117" t="s">
        <v>45</v>
      </c>
      <c r="AL69" s="118"/>
      <c r="AM69" s="118"/>
      <c r="AN69" s="118"/>
      <c r="AO69" s="119"/>
      <c r="AP69" s="117" t="s">
        <v>46</v>
      </c>
      <c r="AQ69" s="118"/>
      <c r="AR69" s="119"/>
      <c r="AS69" s="117" t="s">
        <v>47</v>
      </c>
      <c r="AT69" s="119"/>
      <c r="AU69" s="51"/>
      <c r="AV69" s="51"/>
      <c r="AW69" s="51"/>
      <c r="AX69" s="51"/>
      <c r="AY69" s="51"/>
      <c r="AZ69" s="51"/>
    </row>
    <row r="70" spans="1:52" ht="18" customHeight="1" x14ac:dyDescent="0.2">
      <c r="A70" s="51"/>
      <c r="B70" s="549" t="s">
        <v>176</v>
      </c>
      <c r="C70" s="550"/>
      <c r="D70" s="550"/>
      <c r="E70" s="550"/>
      <c r="F70" s="550"/>
      <c r="G70" s="550"/>
      <c r="H70" s="550"/>
      <c r="I70" s="551"/>
      <c r="J70" s="558" t="s">
        <v>178</v>
      </c>
      <c r="K70" s="559"/>
      <c r="L70" s="559"/>
      <c r="M70" s="559"/>
      <c r="N70" s="559"/>
      <c r="O70" s="559"/>
      <c r="P70" s="559"/>
      <c r="Q70" s="559"/>
      <c r="R70" s="559"/>
      <c r="S70" s="559"/>
      <c r="T70" s="559"/>
      <c r="U70" s="560"/>
      <c r="V70" s="969"/>
      <c r="W70" s="970"/>
      <c r="X70" s="7"/>
      <c r="Y70" s="266" t="s">
        <v>49</v>
      </c>
      <c r="Z70" s="267"/>
      <c r="AA70" s="267"/>
      <c r="AB70" s="267"/>
      <c r="AC70" s="267"/>
      <c r="AD70" s="267"/>
      <c r="AE70" s="267"/>
      <c r="AF70" s="267"/>
      <c r="AG70" s="267"/>
      <c r="AH70" s="267"/>
      <c r="AI70" s="267"/>
      <c r="AJ70" s="268"/>
      <c r="AK70" s="646" t="s">
        <v>191</v>
      </c>
      <c r="AL70" s="647"/>
      <c r="AM70" s="647"/>
      <c r="AN70" s="647"/>
      <c r="AO70" s="648"/>
      <c r="AP70" s="646" t="s">
        <v>50</v>
      </c>
      <c r="AQ70" s="647"/>
      <c r="AR70" s="648"/>
      <c r="AS70" s="679"/>
      <c r="AT70" s="680"/>
      <c r="AU70" s="51"/>
      <c r="AV70" s="51"/>
      <c r="AW70" s="51"/>
      <c r="AX70" s="51"/>
      <c r="AY70" s="51"/>
      <c r="AZ70" s="51"/>
    </row>
    <row r="71" spans="1:52" ht="18" customHeight="1" x14ac:dyDescent="0.2">
      <c r="A71" s="51"/>
      <c r="B71" s="552"/>
      <c r="C71" s="553"/>
      <c r="D71" s="553"/>
      <c r="E71" s="553"/>
      <c r="F71" s="553"/>
      <c r="G71" s="553"/>
      <c r="H71" s="553"/>
      <c r="I71" s="554"/>
      <c r="J71" s="561"/>
      <c r="K71" s="562"/>
      <c r="L71" s="562"/>
      <c r="M71" s="562"/>
      <c r="N71" s="562"/>
      <c r="O71" s="562"/>
      <c r="P71" s="562"/>
      <c r="Q71" s="562"/>
      <c r="R71" s="562"/>
      <c r="S71" s="562"/>
      <c r="T71" s="562"/>
      <c r="U71" s="563"/>
      <c r="V71" s="971"/>
      <c r="W71" s="972"/>
      <c r="X71" s="7"/>
      <c r="Y71" s="260" t="s">
        <v>128</v>
      </c>
      <c r="Z71" s="261"/>
      <c r="AA71" s="261"/>
      <c r="AB71" s="261"/>
      <c r="AC71" s="261"/>
      <c r="AD71" s="261"/>
      <c r="AE71" s="261"/>
      <c r="AF71" s="261"/>
      <c r="AG71" s="261"/>
      <c r="AH71" s="261"/>
      <c r="AI71" s="261"/>
      <c r="AJ71" s="262"/>
      <c r="AK71" s="195" t="s">
        <v>191</v>
      </c>
      <c r="AL71" s="196"/>
      <c r="AM71" s="196"/>
      <c r="AN71" s="196"/>
      <c r="AO71" s="197"/>
      <c r="AP71" s="195" t="s">
        <v>50</v>
      </c>
      <c r="AQ71" s="196"/>
      <c r="AR71" s="197"/>
      <c r="AS71" s="452"/>
      <c r="AT71" s="453"/>
      <c r="AU71" s="51"/>
      <c r="AV71" s="51"/>
      <c r="AW71" s="51"/>
      <c r="AX71" s="51"/>
      <c r="AY71" s="51"/>
      <c r="AZ71" s="51"/>
    </row>
    <row r="72" spans="1:52" ht="18" customHeight="1" x14ac:dyDescent="0.2">
      <c r="A72" s="51"/>
      <c r="B72" s="555"/>
      <c r="C72" s="556"/>
      <c r="D72" s="556"/>
      <c r="E72" s="556"/>
      <c r="F72" s="556"/>
      <c r="G72" s="556"/>
      <c r="H72" s="556"/>
      <c r="I72" s="557"/>
      <c r="J72" s="564"/>
      <c r="K72" s="565"/>
      <c r="L72" s="565"/>
      <c r="M72" s="565"/>
      <c r="N72" s="565"/>
      <c r="O72" s="565"/>
      <c r="P72" s="565"/>
      <c r="Q72" s="565"/>
      <c r="R72" s="565"/>
      <c r="S72" s="565"/>
      <c r="T72" s="565"/>
      <c r="U72" s="566"/>
      <c r="V72" s="973"/>
      <c r="W72" s="974"/>
      <c r="X72" s="7"/>
      <c r="Y72" s="260" t="s">
        <v>158</v>
      </c>
      <c r="Z72" s="261"/>
      <c r="AA72" s="261"/>
      <c r="AB72" s="261"/>
      <c r="AC72" s="261"/>
      <c r="AD72" s="261"/>
      <c r="AE72" s="261"/>
      <c r="AF72" s="261"/>
      <c r="AG72" s="261"/>
      <c r="AH72" s="261"/>
      <c r="AI72" s="261"/>
      <c r="AJ72" s="262"/>
      <c r="AK72" s="195" t="s">
        <v>191</v>
      </c>
      <c r="AL72" s="196"/>
      <c r="AM72" s="196"/>
      <c r="AN72" s="196"/>
      <c r="AO72" s="197"/>
      <c r="AP72" s="195" t="s">
        <v>53</v>
      </c>
      <c r="AQ72" s="196"/>
      <c r="AR72" s="197"/>
      <c r="AS72" s="452"/>
      <c r="AT72" s="453"/>
      <c r="AU72" s="51"/>
      <c r="AV72" s="51"/>
      <c r="AW72" s="51"/>
      <c r="AX72" s="51"/>
      <c r="AY72" s="51"/>
      <c r="AZ72" s="51"/>
    </row>
    <row r="73" spans="1:52" ht="18" customHeight="1" thickBot="1" x14ac:dyDescent="0.25">
      <c r="A73" s="51"/>
      <c r="B73" s="7"/>
      <c r="C73" s="7"/>
      <c r="D73" s="7"/>
      <c r="E73" s="7"/>
      <c r="F73" s="7"/>
      <c r="G73" s="7"/>
      <c r="H73" s="7"/>
      <c r="I73" s="7"/>
      <c r="J73" s="7"/>
      <c r="K73" s="7"/>
      <c r="L73" s="7"/>
      <c r="M73" s="7"/>
      <c r="N73" s="46"/>
      <c r="O73" s="46"/>
      <c r="P73" s="434" t="s">
        <v>56</v>
      </c>
      <c r="Q73" s="435"/>
      <c r="R73" s="435"/>
      <c r="S73" s="435"/>
      <c r="T73" s="60"/>
      <c r="U73" s="60"/>
      <c r="V73" s="975"/>
      <c r="W73" s="976"/>
      <c r="X73" s="7"/>
      <c r="Y73" s="260" t="s">
        <v>52</v>
      </c>
      <c r="Z73" s="261"/>
      <c r="AA73" s="261"/>
      <c r="AB73" s="261"/>
      <c r="AC73" s="261"/>
      <c r="AD73" s="261"/>
      <c r="AE73" s="261"/>
      <c r="AF73" s="261"/>
      <c r="AG73" s="261"/>
      <c r="AH73" s="261"/>
      <c r="AI73" s="261"/>
      <c r="AJ73" s="262"/>
      <c r="AK73" s="195" t="s">
        <v>191</v>
      </c>
      <c r="AL73" s="196"/>
      <c r="AM73" s="196"/>
      <c r="AN73" s="196"/>
      <c r="AO73" s="197"/>
      <c r="AP73" s="195" t="s">
        <v>53</v>
      </c>
      <c r="AQ73" s="196"/>
      <c r="AR73" s="197"/>
      <c r="AS73" s="452"/>
      <c r="AT73" s="453"/>
      <c r="AU73" s="51"/>
      <c r="AV73" s="51"/>
      <c r="AW73" s="51"/>
      <c r="AX73" s="51"/>
      <c r="AY73" s="51"/>
      <c r="AZ73" s="51"/>
    </row>
    <row r="74" spans="1:52" ht="18" customHeight="1" thickBot="1" x14ac:dyDescent="0.25">
      <c r="A74" s="51"/>
      <c r="B74" s="7"/>
      <c r="C74" s="7"/>
      <c r="D74" s="7"/>
      <c r="E74" s="7"/>
      <c r="F74" s="7"/>
      <c r="G74" s="7"/>
      <c r="H74" s="7"/>
      <c r="I74" s="7"/>
      <c r="J74" s="7"/>
      <c r="K74" s="7"/>
      <c r="L74" s="7"/>
      <c r="M74" s="7"/>
      <c r="N74" s="7"/>
      <c r="O74" s="7"/>
      <c r="P74" s="7"/>
      <c r="Q74" s="7"/>
      <c r="R74" s="7"/>
      <c r="S74" s="7"/>
      <c r="T74" s="7"/>
      <c r="U74" s="7"/>
      <c r="V74" s="7"/>
      <c r="W74" s="7"/>
      <c r="X74" s="7"/>
      <c r="Y74" s="260" t="s">
        <v>159</v>
      </c>
      <c r="Z74" s="261"/>
      <c r="AA74" s="261"/>
      <c r="AB74" s="261"/>
      <c r="AC74" s="261"/>
      <c r="AD74" s="261"/>
      <c r="AE74" s="261"/>
      <c r="AF74" s="261"/>
      <c r="AG74" s="261"/>
      <c r="AH74" s="261"/>
      <c r="AI74" s="261"/>
      <c r="AJ74" s="262"/>
      <c r="AK74" s="195" t="s">
        <v>191</v>
      </c>
      <c r="AL74" s="196"/>
      <c r="AM74" s="196"/>
      <c r="AN74" s="196"/>
      <c r="AO74" s="197"/>
      <c r="AP74" s="195" t="s">
        <v>53</v>
      </c>
      <c r="AQ74" s="196"/>
      <c r="AR74" s="197"/>
      <c r="AS74" s="452"/>
      <c r="AT74" s="453"/>
      <c r="AU74" s="51"/>
      <c r="AV74" s="51"/>
      <c r="AW74" s="51"/>
      <c r="AX74" s="51"/>
      <c r="AY74" s="51"/>
      <c r="AZ74" s="51"/>
    </row>
    <row r="75" spans="1:52" ht="18" customHeight="1" x14ac:dyDescent="0.2">
      <c r="A75" s="51"/>
      <c r="B75" s="436" t="s">
        <v>60</v>
      </c>
      <c r="C75" s="437"/>
      <c r="D75" s="437"/>
      <c r="E75" s="437"/>
      <c r="F75" s="437"/>
      <c r="G75" s="437"/>
      <c r="H75" s="437"/>
      <c r="I75" s="437"/>
      <c r="J75" s="437"/>
      <c r="K75" s="437"/>
      <c r="L75" s="437"/>
      <c r="M75" s="437"/>
      <c r="N75" s="437"/>
      <c r="O75" s="437"/>
      <c r="P75" s="437"/>
      <c r="Q75" s="437"/>
      <c r="R75" s="437"/>
      <c r="S75" s="437"/>
      <c r="T75" s="437"/>
      <c r="U75" s="437"/>
      <c r="V75" s="437"/>
      <c r="W75" s="438"/>
      <c r="X75" s="7"/>
      <c r="Y75" s="260" t="s">
        <v>160</v>
      </c>
      <c r="Z75" s="261"/>
      <c r="AA75" s="261"/>
      <c r="AB75" s="261"/>
      <c r="AC75" s="261"/>
      <c r="AD75" s="261"/>
      <c r="AE75" s="261"/>
      <c r="AF75" s="261"/>
      <c r="AG75" s="261"/>
      <c r="AH75" s="261"/>
      <c r="AI75" s="261"/>
      <c r="AJ75" s="262"/>
      <c r="AK75" s="195" t="s">
        <v>191</v>
      </c>
      <c r="AL75" s="196"/>
      <c r="AM75" s="196"/>
      <c r="AN75" s="196"/>
      <c r="AO75" s="197"/>
      <c r="AP75" s="195" t="s">
        <v>54</v>
      </c>
      <c r="AQ75" s="196"/>
      <c r="AR75" s="197"/>
      <c r="AS75" s="452"/>
      <c r="AT75" s="453"/>
      <c r="AU75" s="51"/>
      <c r="AV75" s="51"/>
      <c r="AW75" s="51"/>
      <c r="AX75" s="51"/>
      <c r="AY75" s="51"/>
      <c r="AZ75" s="51"/>
    </row>
    <row r="76" spans="1:52" ht="18" customHeight="1" thickBot="1" x14ac:dyDescent="0.25">
      <c r="A76" s="51"/>
      <c r="B76" s="439"/>
      <c r="C76" s="440"/>
      <c r="D76" s="440"/>
      <c r="E76" s="440"/>
      <c r="F76" s="440"/>
      <c r="G76" s="440"/>
      <c r="H76" s="440"/>
      <c r="I76" s="440"/>
      <c r="J76" s="440"/>
      <c r="K76" s="440"/>
      <c r="L76" s="440"/>
      <c r="M76" s="440"/>
      <c r="N76" s="440"/>
      <c r="O76" s="440"/>
      <c r="P76" s="440"/>
      <c r="Q76" s="440"/>
      <c r="R76" s="440"/>
      <c r="S76" s="440"/>
      <c r="T76" s="440"/>
      <c r="U76" s="440"/>
      <c r="V76" s="440"/>
      <c r="W76" s="441"/>
      <c r="X76" s="7"/>
      <c r="Y76" s="260" t="s">
        <v>129</v>
      </c>
      <c r="Z76" s="261"/>
      <c r="AA76" s="261"/>
      <c r="AB76" s="261"/>
      <c r="AC76" s="261"/>
      <c r="AD76" s="261"/>
      <c r="AE76" s="261"/>
      <c r="AF76" s="261"/>
      <c r="AG76" s="261"/>
      <c r="AH76" s="261"/>
      <c r="AI76" s="261"/>
      <c r="AJ76" s="262"/>
      <c r="AK76" s="195" t="s">
        <v>191</v>
      </c>
      <c r="AL76" s="196"/>
      <c r="AM76" s="196"/>
      <c r="AN76" s="196"/>
      <c r="AO76" s="197"/>
      <c r="AP76" s="195" t="s">
        <v>54</v>
      </c>
      <c r="AQ76" s="196"/>
      <c r="AR76" s="197"/>
      <c r="AS76" s="452"/>
      <c r="AT76" s="453"/>
      <c r="AU76" s="51"/>
      <c r="AV76" s="51"/>
      <c r="AW76" s="51"/>
      <c r="AX76" s="51"/>
      <c r="AY76" s="51"/>
      <c r="AZ76" s="51"/>
    </row>
    <row r="77" spans="1:52" ht="18" customHeight="1" x14ac:dyDescent="0.2">
      <c r="A77" s="51"/>
      <c r="B77" s="219" t="s">
        <v>239</v>
      </c>
      <c r="C77" s="220"/>
      <c r="D77" s="220"/>
      <c r="E77" s="220"/>
      <c r="F77" s="220"/>
      <c r="G77" s="220"/>
      <c r="H77" s="220"/>
      <c r="I77" s="220"/>
      <c r="J77" s="220"/>
      <c r="K77" s="220"/>
      <c r="L77" s="220"/>
      <c r="M77" s="220"/>
      <c r="N77" s="220"/>
      <c r="O77" s="220"/>
      <c r="P77" s="220"/>
      <c r="Q77" s="220"/>
      <c r="R77" s="220"/>
      <c r="S77" s="220"/>
      <c r="T77" s="220"/>
      <c r="U77" s="220"/>
      <c r="V77" s="220"/>
      <c r="W77" s="221"/>
      <c r="X77" s="7"/>
      <c r="Y77" s="260" t="s">
        <v>269</v>
      </c>
      <c r="Z77" s="261"/>
      <c r="AA77" s="261"/>
      <c r="AB77" s="261"/>
      <c r="AC77" s="261"/>
      <c r="AD77" s="261"/>
      <c r="AE77" s="261"/>
      <c r="AF77" s="261"/>
      <c r="AG77" s="261"/>
      <c r="AH77" s="261"/>
      <c r="AI77" s="261"/>
      <c r="AJ77" s="262"/>
      <c r="AK77" s="195" t="s">
        <v>191</v>
      </c>
      <c r="AL77" s="196"/>
      <c r="AM77" s="196"/>
      <c r="AN77" s="196"/>
      <c r="AO77" s="197"/>
      <c r="AP77" s="195" t="s">
        <v>50</v>
      </c>
      <c r="AQ77" s="196"/>
      <c r="AR77" s="197"/>
      <c r="AS77" s="889"/>
      <c r="AT77" s="890"/>
      <c r="AU77" s="51"/>
      <c r="AV77" s="51"/>
      <c r="AW77" s="51"/>
      <c r="AX77" s="51"/>
      <c r="AY77" s="51"/>
      <c r="AZ77" s="51"/>
    </row>
    <row r="78" spans="1:52" ht="18" customHeight="1" thickBot="1" x14ac:dyDescent="0.25">
      <c r="A78" s="51"/>
      <c r="B78" s="222"/>
      <c r="C78" s="223"/>
      <c r="D78" s="223"/>
      <c r="E78" s="223"/>
      <c r="F78" s="223"/>
      <c r="G78" s="223"/>
      <c r="H78" s="223"/>
      <c r="I78" s="223"/>
      <c r="J78" s="223"/>
      <c r="K78" s="223"/>
      <c r="L78" s="223"/>
      <c r="M78" s="223"/>
      <c r="N78" s="223"/>
      <c r="O78" s="223"/>
      <c r="P78" s="223"/>
      <c r="Q78" s="223"/>
      <c r="R78" s="223"/>
      <c r="S78" s="223"/>
      <c r="T78" s="223"/>
      <c r="U78" s="223"/>
      <c r="V78" s="223"/>
      <c r="W78" s="224"/>
      <c r="X78" s="7"/>
      <c r="Y78" s="260" t="s">
        <v>200</v>
      </c>
      <c r="Z78" s="261"/>
      <c r="AA78" s="261"/>
      <c r="AB78" s="261"/>
      <c r="AC78" s="261"/>
      <c r="AD78" s="261"/>
      <c r="AE78" s="261"/>
      <c r="AF78" s="261"/>
      <c r="AG78" s="261"/>
      <c r="AH78" s="261"/>
      <c r="AI78" s="261"/>
      <c r="AJ78" s="262"/>
      <c r="AK78" s="195" t="s">
        <v>191</v>
      </c>
      <c r="AL78" s="196"/>
      <c r="AM78" s="196"/>
      <c r="AN78" s="196"/>
      <c r="AO78" s="197"/>
      <c r="AP78" s="195" t="s">
        <v>50</v>
      </c>
      <c r="AQ78" s="196"/>
      <c r="AR78" s="197"/>
      <c r="AS78" s="107"/>
      <c r="AT78" s="108"/>
      <c r="AU78" s="51"/>
      <c r="AV78" s="51"/>
      <c r="AW78" s="51"/>
      <c r="AX78" s="51"/>
      <c r="AY78" s="51"/>
      <c r="AZ78" s="51"/>
    </row>
    <row r="79" spans="1:52" ht="18" customHeight="1" thickBot="1" x14ac:dyDescent="0.25">
      <c r="A79" s="51"/>
      <c r="B79" s="298" t="s">
        <v>44</v>
      </c>
      <c r="C79" s="299"/>
      <c r="D79" s="299"/>
      <c r="E79" s="442"/>
      <c r="F79" s="215" t="s">
        <v>61</v>
      </c>
      <c r="G79" s="216"/>
      <c r="H79" s="217" t="s">
        <v>62</v>
      </c>
      <c r="I79" s="216"/>
      <c r="J79" s="217" t="s">
        <v>63</v>
      </c>
      <c r="K79" s="216"/>
      <c r="L79" s="217" t="s">
        <v>64</v>
      </c>
      <c r="M79" s="216"/>
      <c r="N79" s="217" t="s">
        <v>65</v>
      </c>
      <c r="O79" s="216"/>
      <c r="P79" s="217" t="s">
        <v>66</v>
      </c>
      <c r="Q79" s="216"/>
      <c r="R79" s="443" t="s">
        <v>67</v>
      </c>
      <c r="S79" s="444"/>
      <c r="T79" s="217" t="s">
        <v>68</v>
      </c>
      <c r="U79" s="119"/>
      <c r="V79" s="117" t="s">
        <v>56</v>
      </c>
      <c r="W79" s="218"/>
      <c r="X79" s="7"/>
      <c r="Y79" s="243" t="s">
        <v>202</v>
      </c>
      <c r="Z79" s="244"/>
      <c r="AA79" s="244"/>
      <c r="AB79" s="244"/>
      <c r="AC79" s="244"/>
      <c r="AD79" s="244"/>
      <c r="AE79" s="244"/>
      <c r="AF79" s="244"/>
      <c r="AG79" s="244"/>
      <c r="AH79" s="244"/>
      <c r="AI79" s="244"/>
      <c r="AJ79" s="245"/>
      <c r="AK79" s="457" t="s">
        <v>191</v>
      </c>
      <c r="AL79" s="458"/>
      <c r="AM79" s="458"/>
      <c r="AN79" s="458"/>
      <c r="AO79" s="459"/>
      <c r="AP79" s="457" t="s">
        <v>50</v>
      </c>
      <c r="AQ79" s="458"/>
      <c r="AR79" s="459"/>
      <c r="AS79" s="471"/>
      <c r="AT79" s="472"/>
      <c r="AU79" s="51"/>
      <c r="AV79" s="51"/>
      <c r="AW79" s="51"/>
      <c r="AX79" s="51"/>
      <c r="AY79" s="51"/>
      <c r="AZ79" s="51"/>
    </row>
    <row r="80" spans="1:52" ht="18" customHeight="1" thickBot="1" x14ac:dyDescent="0.25">
      <c r="A80" s="51"/>
      <c r="B80" s="410" t="s">
        <v>95</v>
      </c>
      <c r="C80" s="411"/>
      <c r="D80" s="411"/>
      <c r="E80" s="412"/>
      <c r="F80" s="413"/>
      <c r="G80" s="414"/>
      <c r="H80" s="415"/>
      <c r="I80" s="414"/>
      <c r="J80" s="415"/>
      <c r="K80" s="414"/>
      <c r="L80" s="415"/>
      <c r="M80" s="414"/>
      <c r="N80" s="416"/>
      <c r="O80" s="417"/>
      <c r="P80" s="415"/>
      <c r="Q80" s="414"/>
      <c r="R80" s="415"/>
      <c r="S80" s="418"/>
      <c r="T80" s="981"/>
      <c r="U80" s="982"/>
      <c r="V80" s="192">
        <f t="shared" ref="V80:V93" si="2">SUM(F80:U80)</f>
        <v>0</v>
      </c>
      <c r="W80" s="194"/>
      <c r="X80" s="7"/>
      <c r="Y80" s="59"/>
      <c r="Z80" s="59"/>
      <c r="AA80" s="59"/>
      <c r="AB80" s="59"/>
      <c r="AC80" s="59"/>
      <c r="AD80" s="59"/>
      <c r="AE80" s="59"/>
      <c r="AF80" s="59"/>
      <c r="AG80" s="59"/>
      <c r="AH80" s="59"/>
      <c r="AI80" s="59"/>
      <c r="AJ80" s="59"/>
      <c r="AK80" s="59"/>
      <c r="AL80" s="59"/>
      <c r="AM80" s="139" t="s">
        <v>56</v>
      </c>
      <c r="AN80" s="140"/>
      <c r="AO80" s="140"/>
      <c r="AP80" s="140"/>
      <c r="AQ80" s="60"/>
      <c r="AR80" s="60"/>
      <c r="AS80" s="135">
        <f>SUM(AS70:AT79)</f>
        <v>0</v>
      </c>
      <c r="AT80" s="136"/>
      <c r="AU80" s="51"/>
      <c r="AV80" s="51"/>
      <c r="AW80" s="51"/>
      <c r="AX80" s="51"/>
      <c r="AY80" s="51"/>
      <c r="AZ80" s="51"/>
    </row>
    <row r="81" spans="1:52" ht="18" customHeight="1" thickBot="1" x14ac:dyDescent="0.25">
      <c r="A81" s="51"/>
      <c r="B81" s="402" t="s">
        <v>78</v>
      </c>
      <c r="C81" s="403"/>
      <c r="D81" s="403"/>
      <c r="E81" s="404"/>
      <c r="F81" s="344"/>
      <c r="G81" s="345"/>
      <c r="H81" s="191"/>
      <c r="I81" s="190"/>
      <c r="J81" s="977"/>
      <c r="K81" s="978"/>
      <c r="L81" s="977"/>
      <c r="M81" s="978"/>
      <c r="N81" s="191"/>
      <c r="O81" s="190"/>
      <c r="P81" s="346"/>
      <c r="Q81" s="345"/>
      <c r="R81" s="346"/>
      <c r="S81" s="381"/>
      <c r="T81" s="983"/>
      <c r="U81" s="984"/>
      <c r="V81" s="178">
        <f t="shared" si="2"/>
        <v>0</v>
      </c>
      <c r="W81" s="180"/>
      <c r="X81" s="7"/>
      <c r="Y81" s="7"/>
      <c r="Z81" s="7"/>
      <c r="AA81" s="7"/>
      <c r="AB81" s="7"/>
      <c r="AC81" s="7"/>
      <c r="AD81" s="7"/>
      <c r="AE81" s="7"/>
      <c r="AF81" s="7"/>
      <c r="AG81" s="7"/>
      <c r="AH81" s="7"/>
      <c r="AI81" s="7"/>
      <c r="AJ81" s="7"/>
      <c r="AK81" s="7"/>
      <c r="AL81" s="7"/>
      <c r="AM81" s="7"/>
      <c r="AN81" s="7"/>
      <c r="AO81" s="7"/>
      <c r="AP81" s="7"/>
      <c r="AQ81" s="7"/>
      <c r="AR81" s="7"/>
      <c r="AS81" s="7"/>
      <c r="AT81" s="7"/>
      <c r="AU81" s="51"/>
      <c r="AV81" s="51"/>
      <c r="AW81" s="51"/>
      <c r="AX81" s="51"/>
      <c r="AY81" s="51"/>
      <c r="AZ81" s="51"/>
    </row>
    <row r="82" spans="1:52" ht="18" customHeight="1" x14ac:dyDescent="0.2">
      <c r="A82" s="51"/>
      <c r="B82" s="402" t="s">
        <v>79</v>
      </c>
      <c r="C82" s="403"/>
      <c r="D82" s="403"/>
      <c r="E82" s="404"/>
      <c r="F82" s="344"/>
      <c r="G82" s="345"/>
      <c r="H82" s="346"/>
      <c r="I82" s="345"/>
      <c r="J82" s="346"/>
      <c r="K82" s="345"/>
      <c r="L82" s="346"/>
      <c r="M82" s="345"/>
      <c r="N82" s="191"/>
      <c r="O82" s="190"/>
      <c r="P82" s="346"/>
      <c r="Q82" s="345"/>
      <c r="R82" s="346"/>
      <c r="S82" s="381"/>
      <c r="T82" s="983"/>
      <c r="U82" s="984"/>
      <c r="V82" s="178">
        <f t="shared" si="2"/>
        <v>0</v>
      </c>
      <c r="W82" s="180"/>
      <c r="X82" s="7"/>
      <c r="Y82" s="891" t="s">
        <v>182</v>
      </c>
      <c r="Z82" s="892"/>
      <c r="AA82" s="892"/>
      <c r="AB82" s="892"/>
      <c r="AC82" s="892"/>
      <c r="AD82" s="892"/>
      <c r="AE82" s="892"/>
      <c r="AF82" s="892"/>
      <c r="AG82" s="892"/>
      <c r="AH82" s="892"/>
      <c r="AI82" s="892"/>
      <c r="AJ82" s="892"/>
      <c r="AK82" s="892"/>
      <c r="AL82" s="892"/>
      <c r="AM82" s="892"/>
      <c r="AN82" s="892"/>
      <c r="AO82" s="892"/>
      <c r="AP82" s="892"/>
      <c r="AQ82" s="892"/>
      <c r="AR82" s="892"/>
      <c r="AS82" s="892"/>
      <c r="AT82" s="893"/>
      <c r="AU82" s="51"/>
      <c r="AV82" s="51"/>
      <c r="AW82" s="51"/>
      <c r="AX82" s="51"/>
      <c r="AY82" s="51"/>
      <c r="AZ82" s="51"/>
    </row>
    <row r="83" spans="1:52" ht="18" customHeight="1" thickBot="1" x14ac:dyDescent="0.25">
      <c r="A83" s="51"/>
      <c r="B83" s="402" t="s">
        <v>80</v>
      </c>
      <c r="C83" s="403"/>
      <c r="D83" s="403"/>
      <c r="E83" s="404"/>
      <c r="F83" s="344"/>
      <c r="G83" s="345"/>
      <c r="H83" s="191"/>
      <c r="I83" s="190"/>
      <c r="J83" s="346"/>
      <c r="K83" s="345"/>
      <c r="L83" s="346"/>
      <c r="M83" s="345"/>
      <c r="N83" s="977"/>
      <c r="O83" s="978"/>
      <c r="P83" s="346"/>
      <c r="Q83" s="345"/>
      <c r="R83" s="346"/>
      <c r="S83" s="381"/>
      <c r="T83" s="983"/>
      <c r="U83" s="984"/>
      <c r="V83" s="178">
        <f t="shared" si="2"/>
        <v>0</v>
      </c>
      <c r="W83" s="180"/>
      <c r="X83" s="7"/>
      <c r="Y83" s="894"/>
      <c r="Z83" s="895"/>
      <c r="AA83" s="895"/>
      <c r="AB83" s="895"/>
      <c r="AC83" s="895"/>
      <c r="AD83" s="895"/>
      <c r="AE83" s="895"/>
      <c r="AF83" s="895"/>
      <c r="AG83" s="895"/>
      <c r="AH83" s="895"/>
      <c r="AI83" s="895"/>
      <c r="AJ83" s="895"/>
      <c r="AK83" s="895"/>
      <c r="AL83" s="895"/>
      <c r="AM83" s="895"/>
      <c r="AN83" s="895"/>
      <c r="AO83" s="895"/>
      <c r="AP83" s="895"/>
      <c r="AQ83" s="895"/>
      <c r="AR83" s="895"/>
      <c r="AS83" s="895"/>
      <c r="AT83" s="896"/>
      <c r="AU83" s="51"/>
      <c r="AV83" s="51"/>
      <c r="AW83" s="51"/>
      <c r="AX83" s="51"/>
      <c r="AY83" s="51"/>
      <c r="AZ83" s="51"/>
    </row>
    <row r="84" spans="1:52" ht="18" customHeight="1" thickBot="1" x14ac:dyDescent="0.25">
      <c r="A84" s="51"/>
      <c r="B84" s="402" t="s">
        <v>209</v>
      </c>
      <c r="C84" s="403"/>
      <c r="D84" s="403"/>
      <c r="E84" s="404"/>
      <c r="F84" s="344"/>
      <c r="G84" s="345"/>
      <c r="H84" s="191"/>
      <c r="I84" s="190"/>
      <c r="J84" s="346"/>
      <c r="K84" s="345"/>
      <c r="L84" s="346"/>
      <c r="M84" s="345"/>
      <c r="N84" s="191"/>
      <c r="O84" s="190"/>
      <c r="P84" s="346"/>
      <c r="Q84" s="345"/>
      <c r="R84" s="346"/>
      <c r="S84" s="381"/>
      <c r="T84" s="983"/>
      <c r="U84" s="984"/>
      <c r="V84" s="178">
        <f t="shared" si="2"/>
        <v>0</v>
      </c>
      <c r="W84" s="180"/>
      <c r="X84" s="7"/>
      <c r="Y84" s="897" t="s">
        <v>238</v>
      </c>
      <c r="Z84" s="898"/>
      <c r="AA84" s="898"/>
      <c r="AB84" s="898"/>
      <c r="AC84" s="898"/>
      <c r="AD84" s="898"/>
      <c r="AE84" s="898"/>
      <c r="AF84" s="898"/>
      <c r="AG84" s="898"/>
      <c r="AH84" s="898"/>
      <c r="AI84" s="898"/>
      <c r="AJ84" s="898"/>
      <c r="AK84" s="898"/>
      <c r="AL84" s="898"/>
      <c r="AM84" s="898"/>
      <c r="AN84" s="898"/>
      <c r="AO84" s="898"/>
      <c r="AP84" s="898"/>
      <c r="AQ84" s="898"/>
      <c r="AR84" s="898"/>
      <c r="AS84" s="898"/>
      <c r="AT84" s="899"/>
      <c r="AU84" s="51"/>
      <c r="AV84" s="51"/>
      <c r="AW84" s="51"/>
      <c r="AX84" s="51"/>
      <c r="AY84" s="51"/>
      <c r="AZ84" s="51"/>
    </row>
    <row r="85" spans="1:52" ht="18" customHeight="1" thickBot="1" x14ac:dyDescent="0.25">
      <c r="A85" s="51"/>
      <c r="B85" s="543" t="s">
        <v>89</v>
      </c>
      <c r="C85" s="403"/>
      <c r="D85" s="403"/>
      <c r="E85" s="404"/>
      <c r="F85" s="400"/>
      <c r="G85" s="542"/>
      <c r="H85" s="191"/>
      <c r="I85" s="190"/>
      <c r="J85" s="541"/>
      <c r="K85" s="542"/>
      <c r="L85" s="541"/>
      <c r="M85" s="542"/>
      <c r="N85" s="541"/>
      <c r="O85" s="542"/>
      <c r="P85" s="395"/>
      <c r="Q85" s="396"/>
      <c r="R85" s="541"/>
      <c r="S85" s="401"/>
      <c r="T85" s="985"/>
      <c r="U85" s="986"/>
      <c r="V85" s="178">
        <f t="shared" si="2"/>
        <v>0</v>
      </c>
      <c r="W85" s="180"/>
      <c r="X85" s="7"/>
      <c r="Y85" s="114" t="s">
        <v>44</v>
      </c>
      <c r="Z85" s="115"/>
      <c r="AA85" s="115"/>
      <c r="AB85" s="115"/>
      <c r="AC85" s="115"/>
      <c r="AD85" s="115"/>
      <c r="AE85" s="115"/>
      <c r="AF85" s="165"/>
      <c r="AG85" s="166" t="s">
        <v>58</v>
      </c>
      <c r="AH85" s="115"/>
      <c r="AI85" s="115"/>
      <c r="AJ85" s="115"/>
      <c r="AK85" s="115"/>
      <c r="AL85" s="115"/>
      <c r="AM85" s="115"/>
      <c r="AN85" s="115"/>
      <c r="AO85" s="115"/>
      <c r="AP85" s="115"/>
      <c r="AQ85" s="115"/>
      <c r="AR85" s="167"/>
      <c r="AS85" s="114" t="s">
        <v>47</v>
      </c>
      <c r="AT85" s="167"/>
      <c r="AU85" s="51"/>
      <c r="AV85" s="51"/>
      <c r="AW85" s="51"/>
      <c r="AX85" s="51"/>
      <c r="AY85" s="51"/>
      <c r="AZ85" s="51"/>
    </row>
    <row r="86" spans="1:52" ht="18" customHeight="1" x14ac:dyDescent="0.2">
      <c r="A86" s="51"/>
      <c r="B86" s="543" t="s">
        <v>100</v>
      </c>
      <c r="C86" s="403"/>
      <c r="D86" s="403"/>
      <c r="E86" s="404"/>
      <c r="F86" s="400"/>
      <c r="G86" s="542"/>
      <c r="H86" s="191"/>
      <c r="I86" s="190"/>
      <c r="J86" s="541"/>
      <c r="K86" s="542"/>
      <c r="L86" s="346"/>
      <c r="M86" s="345"/>
      <c r="N86" s="541"/>
      <c r="O86" s="542"/>
      <c r="P86" s="395"/>
      <c r="Q86" s="396"/>
      <c r="R86" s="541"/>
      <c r="S86" s="401"/>
      <c r="T86" s="985"/>
      <c r="U86" s="986"/>
      <c r="V86" s="178">
        <f t="shared" si="2"/>
        <v>0</v>
      </c>
      <c r="W86" s="180"/>
      <c r="X86" s="7"/>
      <c r="Y86" s="900" t="s">
        <v>126</v>
      </c>
      <c r="Z86" s="901"/>
      <c r="AA86" s="901"/>
      <c r="AB86" s="901"/>
      <c r="AC86" s="901"/>
      <c r="AD86" s="901"/>
      <c r="AE86" s="901"/>
      <c r="AF86" s="902"/>
      <c r="AG86" s="558" t="s">
        <v>167</v>
      </c>
      <c r="AH86" s="559"/>
      <c r="AI86" s="559"/>
      <c r="AJ86" s="559"/>
      <c r="AK86" s="559"/>
      <c r="AL86" s="559"/>
      <c r="AM86" s="559"/>
      <c r="AN86" s="559"/>
      <c r="AO86" s="559"/>
      <c r="AP86" s="559"/>
      <c r="AQ86" s="559"/>
      <c r="AR86" s="560"/>
      <c r="AS86" s="909"/>
      <c r="AT86" s="910"/>
      <c r="AU86" s="51"/>
      <c r="AV86" s="51"/>
      <c r="AW86" s="51"/>
      <c r="AX86" s="51"/>
      <c r="AY86" s="51"/>
      <c r="AZ86" s="51"/>
    </row>
    <row r="87" spans="1:52" ht="18" customHeight="1" x14ac:dyDescent="0.2">
      <c r="A87" s="51"/>
      <c r="B87" s="543" t="s">
        <v>90</v>
      </c>
      <c r="C87" s="403"/>
      <c r="D87" s="403"/>
      <c r="E87" s="404"/>
      <c r="F87" s="400"/>
      <c r="G87" s="542"/>
      <c r="H87" s="191"/>
      <c r="I87" s="190"/>
      <c r="J87" s="541"/>
      <c r="K87" s="542"/>
      <c r="L87" s="541"/>
      <c r="M87" s="542"/>
      <c r="N87" s="541"/>
      <c r="O87" s="542"/>
      <c r="P87" s="541"/>
      <c r="Q87" s="542"/>
      <c r="R87" s="541"/>
      <c r="S87" s="401"/>
      <c r="T87" s="985"/>
      <c r="U87" s="986"/>
      <c r="V87" s="178">
        <f t="shared" si="2"/>
        <v>0</v>
      </c>
      <c r="W87" s="180"/>
      <c r="X87" s="7"/>
      <c r="Y87" s="903"/>
      <c r="Z87" s="904"/>
      <c r="AA87" s="904"/>
      <c r="AB87" s="904"/>
      <c r="AC87" s="904"/>
      <c r="AD87" s="904"/>
      <c r="AE87" s="904"/>
      <c r="AF87" s="905"/>
      <c r="AG87" s="561"/>
      <c r="AH87" s="562"/>
      <c r="AI87" s="562"/>
      <c r="AJ87" s="562"/>
      <c r="AK87" s="562"/>
      <c r="AL87" s="562"/>
      <c r="AM87" s="562"/>
      <c r="AN87" s="562"/>
      <c r="AO87" s="562"/>
      <c r="AP87" s="562"/>
      <c r="AQ87" s="562"/>
      <c r="AR87" s="563"/>
      <c r="AS87" s="911"/>
      <c r="AT87" s="912"/>
      <c r="AU87" s="51"/>
      <c r="AV87" s="51"/>
      <c r="AW87" s="51"/>
      <c r="AX87" s="51"/>
      <c r="AY87" s="51"/>
      <c r="AZ87" s="51"/>
    </row>
    <row r="88" spans="1:52" ht="18" customHeight="1" x14ac:dyDescent="0.2">
      <c r="A88" s="51"/>
      <c r="B88" s="543" t="s">
        <v>69</v>
      </c>
      <c r="C88" s="403"/>
      <c r="D88" s="403"/>
      <c r="E88" s="404"/>
      <c r="F88" s="400"/>
      <c r="G88" s="542"/>
      <c r="H88" s="977"/>
      <c r="I88" s="978"/>
      <c r="J88" s="979"/>
      <c r="K88" s="980"/>
      <c r="L88" s="541"/>
      <c r="M88" s="542"/>
      <c r="N88" s="541"/>
      <c r="O88" s="542"/>
      <c r="P88" s="395"/>
      <c r="Q88" s="396"/>
      <c r="R88" s="541"/>
      <c r="S88" s="401"/>
      <c r="T88" s="985"/>
      <c r="U88" s="986"/>
      <c r="V88" s="178">
        <f t="shared" si="2"/>
        <v>0</v>
      </c>
      <c r="W88" s="180"/>
      <c r="X88" s="7"/>
      <c r="Y88" s="906"/>
      <c r="Z88" s="907"/>
      <c r="AA88" s="907"/>
      <c r="AB88" s="907"/>
      <c r="AC88" s="907"/>
      <c r="AD88" s="907"/>
      <c r="AE88" s="907"/>
      <c r="AF88" s="908"/>
      <c r="AG88" s="564"/>
      <c r="AH88" s="565"/>
      <c r="AI88" s="565"/>
      <c r="AJ88" s="565"/>
      <c r="AK88" s="565"/>
      <c r="AL88" s="565"/>
      <c r="AM88" s="565"/>
      <c r="AN88" s="565"/>
      <c r="AO88" s="565"/>
      <c r="AP88" s="565"/>
      <c r="AQ88" s="565"/>
      <c r="AR88" s="566"/>
      <c r="AS88" s="913"/>
      <c r="AT88" s="914"/>
      <c r="AU88" s="51"/>
      <c r="AV88" s="51"/>
      <c r="AW88" s="51"/>
      <c r="AX88" s="51"/>
      <c r="AY88" s="51"/>
      <c r="AZ88" s="51"/>
    </row>
    <row r="89" spans="1:52" ht="18" customHeight="1" x14ac:dyDescent="0.2">
      <c r="A89" s="51"/>
      <c r="B89" s="402" t="s">
        <v>194</v>
      </c>
      <c r="C89" s="403"/>
      <c r="D89" s="403"/>
      <c r="E89" s="404"/>
      <c r="F89" s="344"/>
      <c r="G89" s="345"/>
      <c r="H89" s="346"/>
      <c r="I89" s="345"/>
      <c r="J89" s="346"/>
      <c r="K89" s="345"/>
      <c r="L89" s="346"/>
      <c r="M89" s="345"/>
      <c r="N89" s="541"/>
      <c r="O89" s="542"/>
      <c r="P89" s="395"/>
      <c r="Q89" s="396"/>
      <c r="R89" s="346"/>
      <c r="S89" s="381"/>
      <c r="T89" s="983"/>
      <c r="U89" s="984"/>
      <c r="V89" s="178">
        <f t="shared" si="2"/>
        <v>0</v>
      </c>
      <c r="W89" s="180"/>
      <c r="X89" s="7"/>
      <c r="Y89" s="652" t="s">
        <v>237</v>
      </c>
      <c r="Z89" s="653"/>
      <c r="AA89" s="653"/>
      <c r="AB89" s="653"/>
      <c r="AC89" s="653"/>
      <c r="AD89" s="653"/>
      <c r="AE89" s="653"/>
      <c r="AF89" s="653"/>
      <c r="AG89" s="653"/>
      <c r="AH89" s="653"/>
      <c r="AI89" s="653"/>
      <c r="AJ89" s="653"/>
      <c r="AK89" s="653"/>
      <c r="AL89" s="653"/>
      <c r="AM89" s="653"/>
      <c r="AN89" s="653"/>
      <c r="AO89" s="653"/>
      <c r="AP89" s="653"/>
      <c r="AQ89" s="653"/>
      <c r="AR89" s="653"/>
      <c r="AS89" s="653"/>
      <c r="AT89" s="654"/>
      <c r="AU89" s="51"/>
      <c r="AV89" s="51"/>
      <c r="AW89" s="51"/>
      <c r="AX89" s="51"/>
      <c r="AY89" s="51"/>
      <c r="AZ89" s="51"/>
    </row>
    <row r="90" spans="1:52" ht="18" customHeight="1" x14ac:dyDescent="0.2">
      <c r="A90" s="51"/>
      <c r="B90" s="402" t="s">
        <v>71</v>
      </c>
      <c r="C90" s="403"/>
      <c r="D90" s="403"/>
      <c r="E90" s="404"/>
      <c r="F90" s="344"/>
      <c r="G90" s="345"/>
      <c r="H90" s="346"/>
      <c r="I90" s="345"/>
      <c r="J90" s="346"/>
      <c r="K90" s="345"/>
      <c r="L90" s="346"/>
      <c r="M90" s="345"/>
      <c r="N90" s="541"/>
      <c r="O90" s="542"/>
      <c r="P90" s="979"/>
      <c r="Q90" s="980"/>
      <c r="R90" s="191"/>
      <c r="S90" s="108"/>
      <c r="T90" s="983"/>
      <c r="U90" s="984"/>
      <c r="V90" s="178">
        <f t="shared" si="2"/>
        <v>0</v>
      </c>
      <c r="W90" s="180"/>
      <c r="X90" s="7"/>
      <c r="Y90" s="657" t="s">
        <v>177</v>
      </c>
      <c r="Z90" s="658"/>
      <c r="AA90" s="658"/>
      <c r="AB90" s="658"/>
      <c r="AC90" s="658"/>
      <c r="AD90" s="658"/>
      <c r="AE90" s="658"/>
      <c r="AF90" s="659"/>
      <c r="AG90" s="561" t="s">
        <v>166</v>
      </c>
      <c r="AH90" s="562"/>
      <c r="AI90" s="562"/>
      <c r="AJ90" s="562"/>
      <c r="AK90" s="562"/>
      <c r="AL90" s="562"/>
      <c r="AM90" s="562"/>
      <c r="AN90" s="562"/>
      <c r="AO90" s="562"/>
      <c r="AP90" s="562"/>
      <c r="AQ90" s="562"/>
      <c r="AR90" s="563"/>
      <c r="AS90" s="971"/>
      <c r="AT90" s="972"/>
      <c r="AU90" s="51"/>
      <c r="AV90" s="51"/>
      <c r="AW90" s="51"/>
      <c r="AX90" s="51"/>
      <c r="AY90" s="51"/>
      <c r="AZ90" s="51"/>
    </row>
    <row r="91" spans="1:52" ht="18" customHeight="1" x14ac:dyDescent="0.2">
      <c r="A91" s="51"/>
      <c r="B91" s="402" t="s">
        <v>73</v>
      </c>
      <c r="C91" s="403"/>
      <c r="D91" s="403"/>
      <c r="E91" s="404"/>
      <c r="F91" s="344"/>
      <c r="G91" s="345"/>
      <c r="H91" s="346"/>
      <c r="I91" s="345"/>
      <c r="J91" s="346"/>
      <c r="K91" s="345"/>
      <c r="L91" s="346"/>
      <c r="M91" s="345"/>
      <c r="N91" s="541"/>
      <c r="O91" s="542"/>
      <c r="P91" s="979"/>
      <c r="Q91" s="980"/>
      <c r="R91" s="191"/>
      <c r="S91" s="108"/>
      <c r="T91" s="983"/>
      <c r="U91" s="984"/>
      <c r="V91" s="178">
        <f t="shared" si="2"/>
        <v>0</v>
      </c>
      <c r="W91" s="180"/>
      <c r="X91" s="7"/>
      <c r="Y91" s="657"/>
      <c r="Z91" s="658"/>
      <c r="AA91" s="658"/>
      <c r="AB91" s="658"/>
      <c r="AC91" s="658"/>
      <c r="AD91" s="658"/>
      <c r="AE91" s="658"/>
      <c r="AF91" s="659"/>
      <c r="AG91" s="561"/>
      <c r="AH91" s="562"/>
      <c r="AI91" s="562"/>
      <c r="AJ91" s="562"/>
      <c r="AK91" s="562"/>
      <c r="AL91" s="562"/>
      <c r="AM91" s="562"/>
      <c r="AN91" s="562"/>
      <c r="AO91" s="562"/>
      <c r="AP91" s="562"/>
      <c r="AQ91" s="562"/>
      <c r="AR91" s="563"/>
      <c r="AS91" s="971"/>
      <c r="AT91" s="972"/>
      <c r="AU91" s="51"/>
      <c r="AV91" s="51"/>
      <c r="AW91" s="51"/>
      <c r="AX91" s="51"/>
      <c r="AY91" s="51"/>
      <c r="AZ91" s="51"/>
    </row>
    <row r="92" spans="1:52" ht="18" customHeight="1" x14ac:dyDescent="0.2">
      <c r="A92" s="51"/>
      <c r="B92" s="402" t="s">
        <v>75</v>
      </c>
      <c r="C92" s="403"/>
      <c r="D92" s="403"/>
      <c r="E92" s="404"/>
      <c r="F92" s="344"/>
      <c r="G92" s="345"/>
      <c r="H92" s="191"/>
      <c r="I92" s="190"/>
      <c r="J92" s="346"/>
      <c r="K92" s="345"/>
      <c r="L92" s="346"/>
      <c r="M92" s="345"/>
      <c r="N92" s="346"/>
      <c r="O92" s="345"/>
      <c r="P92" s="977"/>
      <c r="Q92" s="978"/>
      <c r="R92" s="191"/>
      <c r="S92" s="108"/>
      <c r="T92" s="983"/>
      <c r="U92" s="984"/>
      <c r="V92" s="178">
        <f t="shared" si="2"/>
        <v>0</v>
      </c>
      <c r="W92" s="180"/>
      <c r="X92" s="7"/>
      <c r="Y92" s="660"/>
      <c r="Z92" s="661"/>
      <c r="AA92" s="661"/>
      <c r="AB92" s="661"/>
      <c r="AC92" s="661"/>
      <c r="AD92" s="661"/>
      <c r="AE92" s="661"/>
      <c r="AF92" s="662"/>
      <c r="AG92" s="564"/>
      <c r="AH92" s="565"/>
      <c r="AI92" s="565"/>
      <c r="AJ92" s="565"/>
      <c r="AK92" s="565"/>
      <c r="AL92" s="565"/>
      <c r="AM92" s="565"/>
      <c r="AN92" s="565"/>
      <c r="AO92" s="565"/>
      <c r="AP92" s="565"/>
      <c r="AQ92" s="565"/>
      <c r="AR92" s="566"/>
      <c r="AS92" s="973"/>
      <c r="AT92" s="974"/>
      <c r="AU92" s="51"/>
      <c r="AV92" s="51"/>
      <c r="AW92" s="51"/>
      <c r="AX92" s="51"/>
      <c r="AY92" s="51"/>
      <c r="AZ92" s="51"/>
    </row>
    <row r="93" spans="1:52" ht="18" customHeight="1" thickBot="1" x14ac:dyDescent="0.25">
      <c r="A93" s="51"/>
      <c r="B93" s="402" t="s">
        <v>77</v>
      </c>
      <c r="C93" s="403"/>
      <c r="D93" s="403"/>
      <c r="E93" s="404"/>
      <c r="F93" s="344"/>
      <c r="G93" s="345"/>
      <c r="H93" s="191"/>
      <c r="I93" s="190"/>
      <c r="J93" s="977"/>
      <c r="K93" s="978"/>
      <c r="L93" s="977"/>
      <c r="M93" s="978"/>
      <c r="N93" s="346"/>
      <c r="O93" s="345"/>
      <c r="P93" s="977"/>
      <c r="Q93" s="978"/>
      <c r="R93" s="395"/>
      <c r="S93" s="649"/>
      <c r="T93" s="983"/>
      <c r="U93" s="984"/>
      <c r="V93" s="178">
        <f t="shared" si="2"/>
        <v>0</v>
      </c>
      <c r="W93" s="180"/>
      <c r="X93" s="7"/>
      <c r="Y93" s="5"/>
      <c r="Z93" s="5"/>
      <c r="AA93" s="5"/>
      <c r="AB93" s="5"/>
      <c r="AC93" s="5"/>
      <c r="AD93" s="5"/>
      <c r="AE93" s="5"/>
      <c r="AF93" s="5"/>
      <c r="AG93" s="5"/>
      <c r="AH93" s="5"/>
      <c r="AI93" s="5"/>
      <c r="AJ93" s="5"/>
      <c r="AK93" s="5"/>
      <c r="AL93" s="5"/>
      <c r="AM93" s="663" t="s">
        <v>56</v>
      </c>
      <c r="AN93" s="664"/>
      <c r="AO93" s="664"/>
      <c r="AP93" s="664"/>
      <c r="AQ93" s="664"/>
      <c r="AR93" s="665"/>
      <c r="AS93" s="655">
        <f>SUM(AS90,AS86)</f>
        <v>0</v>
      </c>
      <c r="AT93" s="656"/>
      <c r="AU93" s="51"/>
      <c r="AV93" s="51"/>
      <c r="AW93" s="51"/>
      <c r="AX93" s="51"/>
      <c r="AY93" s="51"/>
      <c r="AZ93" s="51"/>
    </row>
    <row r="94" spans="1:52" ht="18" customHeight="1" thickBot="1" x14ac:dyDescent="0.25">
      <c r="A94" s="51"/>
      <c r="B94" s="402" t="s">
        <v>179</v>
      </c>
      <c r="C94" s="403"/>
      <c r="D94" s="403"/>
      <c r="E94" s="404"/>
      <c r="F94" s="344"/>
      <c r="G94" s="345"/>
      <c r="H94" s="346"/>
      <c r="I94" s="345"/>
      <c r="J94" s="346"/>
      <c r="K94" s="345"/>
      <c r="L94" s="346"/>
      <c r="M94" s="345"/>
      <c r="N94" s="346"/>
      <c r="O94" s="345"/>
      <c r="P94" s="346"/>
      <c r="Q94" s="345"/>
      <c r="R94" s="191"/>
      <c r="S94" s="108"/>
      <c r="T94" s="983"/>
      <c r="U94" s="984"/>
      <c r="V94" s="178">
        <f t="shared" ref="V94:V100" si="3">SUM(F94:U94)</f>
        <v>0</v>
      </c>
      <c r="W94" s="180"/>
      <c r="X94" s="7"/>
      <c r="Y94" s="4"/>
      <c r="Z94" s="4"/>
      <c r="AA94" s="4"/>
      <c r="AB94" s="4"/>
      <c r="AC94" s="4"/>
      <c r="AD94" s="4"/>
      <c r="AE94" s="4"/>
      <c r="AF94" s="4"/>
      <c r="AG94" s="4"/>
      <c r="AH94" s="4"/>
      <c r="AI94" s="4"/>
      <c r="AJ94" s="4"/>
      <c r="AK94" s="4"/>
      <c r="AL94" s="4"/>
      <c r="AM94" s="4"/>
      <c r="AN94" s="4"/>
      <c r="AO94" s="4"/>
      <c r="AP94" s="4"/>
      <c r="AQ94" s="4"/>
      <c r="AR94" s="4"/>
      <c r="AS94" s="4"/>
      <c r="AT94" s="4"/>
      <c r="AU94" s="51"/>
      <c r="AV94" s="51"/>
      <c r="AW94" s="51"/>
      <c r="AX94" s="51"/>
      <c r="AY94" s="51"/>
      <c r="AZ94" s="51"/>
    </row>
    <row r="95" spans="1:52" ht="18" customHeight="1" x14ac:dyDescent="0.2">
      <c r="A95" s="51"/>
      <c r="B95" s="402" t="s">
        <v>70</v>
      </c>
      <c r="C95" s="403"/>
      <c r="D95" s="403"/>
      <c r="E95" s="404"/>
      <c r="F95" s="344"/>
      <c r="G95" s="345"/>
      <c r="H95" s="346"/>
      <c r="I95" s="345"/>
      <c r="J95" s="191"/>
      <c r="K95" s="190"/>
      <c r="L95" s="977"/>
      <c r="M95" s="978"/>
      <c r="N95" s="191"/>
      <c r="O95" s="190"/>
      <c r="P95" s="346"/>
      <c r="Q95" s="345"/>
      <c r="R95" s="346"/>
      <c r="S95" s="381"/>
      <c r="T95" s="107"/>
      <c r="U95" s="108"/>
      <c r="V95" s="178">
        <f t="shared" si="3"/>
        <v>0</v>
      </c>
      <c r="W95" s="180"/>
      <c r="X95" s="7"/>
      <c r="Y95" s="637" t="s">
        <v>60</v>
      </c>
      <c r="Z95" s="638"/>
      <c r="AA95" s="638"/>
      <c r="AB95" s="638"/>
      <c r="AC95" s="638"/>
      <c r="AD95" s="638"/>
      <c r="AE95" s="638"/>
      <c r="AF95" s="638"/>
      <c r="AG95" s="638"/>
      <c r="AH95" s="638"/>
      <c r="AI95" s="638"/>
      <c r="AJ95" s="638"/>
      <c r="AK95" s="638"/>
      <c r="AL95" s="638"/>
      <c r="AM95" s="638"/>
      <c r="AN95" s="638"/>
      <c r="AO95" s="638"/>
      <c r="AP95" s="638"/>
      <c r="AQ95" s="638"/>
      <c r="AR95" s="638"/>
      <c r="AS95" s="638"/>
      <c r="AT95" s="639"/>
      <c r="AU95" s="51"/>
      <c r="AV95" s="51"/>
      <c r="AW95" s="51"/>
      <c r="AX95" s="51"/>
      <c r="AY95" s="51"/>
      <c r="AZ95" s="51"/>
    </row>
    <row r="96" spans="1:52" ht="18" customHeight="1" thickBot="1" x14ac:dyDescent="0.25">
      <c r="A96" s="51"/>
      <c r="B96" s="402" t="s">
        <v>72</v>
      </c>
      <c r="C96" s="403"/>
      <c r="D96" s="403"/>
      <c r="E96" s="404"/>
      <c r="F96" s="344"/>
      <c r="G96" s="345"/>
      <c r="H96" s="191"/>
      <c r="I96" s="190"/>
      <c r="J96" s="977"/>
      <c r="K96" s="978"/>
      <c r="L96" s="191"/>
      <c r="M96" s="190"/>
      <c r="N96" s="191"/>
      <c r="O96" s="190"/>
      <c r="P96" s="346"/>
      <c r="Q96" s="345"/>
      <c r="R96" s="346"/>
      <c r="S96" s="381"/>
      <c r="T96" s="983"/>
      <c r="U96" s="984"/>
      <c r="V96" s="178">
        <f t="shared" si="3"/>
        <v>0</v>
      </c>
      <c r="W96" s="180"/>
      <c r="X96" s="7"/>
      <c r="Y96" s="640"/>
      <c r="Z96" s="641"/>
      <c r="AA96" s="641"/>
      <c r="AB96" s="641"/>
      <c r="AC96" s="641"/>
      <c r="AD96" s="641"/>
      <c r="AE96" s="641"/>
      <c r="AF96" s="641"/>
      <c r="AG96" s="641"/>
      <c r="AH96" s="641"/>
      <c r="AI96" s="641"/>
      <c r="AJ96" s="641"/>
      <c r="AK96" s="641"/>
      <c r="AL96" s="641"/>
      <c r="AM96" s="641"/>
      <c r="AN96" s="641"/>
      <c r="AO96" s="641"/>
      <c r="AP96" s="641"/>
      <c r="AQ96" s="641"/>
      <c r="AR96" s="641"/>
      <c r="AS96" s="641"/>
      <c r="AT96" s="642"/>
      <c r="AU96" s="51"/>
      <c r="AV96" s="405"/>
      <c r="AW96" s="405"/>
      <c r="AX96" s="42"/>
      <c r="AY96" s="43"/>
      <c r="AZ96" s="51"/>
    </row>
    <row r="97" spans="1:52" ht="18" customHeight="1" x14ac:dyDescent="0.2">
      <c r="A97" s="51"/>
      <c r="B97" s="402" t="s">
        <v>74</v>
      </c>
      <c r="C97" s="403"/>
      <c r="D97" s="403"/>
      <c r="E97" s="404"/>
      <c r="F97" s="344"/>
      <c r="G97" s="345"/>
      <c r="H97" s="977"/>
      <c r="I97" s="978"/>
      <c r="J97" s="977"/>
      <c r="K97" s="978"/>
      <c r="L97" s="977"/>
      <c r="M97" s="978"/>
      <c r="N97" s="191"/>
      <c r="O97" s="190"/>
      <c r="P97" s="346"/>
      <c r="Q97" s="345"/>
      <c r="R97" s="346"/>
      <c r="S97" s="381"/>
      <c r="T97" s="107"/>
      <c r="U97" s="108"/>
      <c r="V97" s="178">
        <f t="shared" si="3"/>
        <v>0</v>
      </c>
      <c r="W97" s="180"/>
      <c r="X97" s="7"/>
      <c r="Y97" s="234" t="s">
        <v>240</v>
      </c>
      <c r="Z97" s="235"/>
      <c r="AA97" s="235"/>
      <c r="AB97" s="235"/>
      <c r="AC97" s="235"/>
      <c r="AD97" s="235"/>
      <c r="AE97" s="235"/>
      <c r="AF97" s="235"/>
      <c r="AG97" s="235"/>
      <c r="AH97" s="235"/>
      <c r="AI97" s="235"/>
      <c r="AJ97" s="235"/>
      <c r="AK97" s="235"/>
      <c r="AL97" s="235"/>
      <c r="AM97" s="235"/>
      <c r="AN97" s="235"/>
      <c r="AO97" s="235"/>
      <c r="AP97" s="235"/>
      <c r="AQ97" s="235"/>
      <c r="AR97" s="235"/>
      <c r="AS97" s="235"/>
      <c r="AT97" s="236"/>
      <c r="AU97" s="51"/>
      <c r="AV97" s="51"/>
      <c r="AW97" s="51"/>
      <c r="AX97" s="51"/>
      <c r="AY97" s="51"/>
      <c r="AZ97" s="51"/>
    </row>
    <row r="98" spans="1:52" ht="18" customHeight="1" thickBot="1" x14ac:dyDescent="0.25">
      <c r="A98" s="51"/>
      <c r="B98" s="402" t="s">
        <v>76</v>
      </c>
      <c r="C98" s="403"/>
      <c r="D98" s="403"/>
      <c r="E98" s="404"/>
      <c r="F98" s="344"/>
      <c r="G98" s="345"/>
      <c r="H98" s="191"/>
      <c r="I98" s="190"/>
      <c r="J98" s="977"/>
      <c r="K98" s="978"/>
      <c r="L98" s="977"/>
      <c r="M98" s="978"/>
      <c r="N98" s="191"/>
      <c r="O98" s="190"/>
      <c r="P98" s="346"/>
      <c r="Q98" s="345"/>
      <c r="R98" s="346"/>
      <c r="S98" s="381"/>
      <c r="T98" s="983"/>
      <c r="U98" s="984"/>
      <c r="V98" s="178">
        <f t="shared" si="3"/>
        <v>0</v>
      </c>
      <c r="W98" s="180"/>
      <c r="X98" s="7"/>
      <c r="Y98" s="406"/>
      <c r="Z98" s="407"/>
      <c r="AA98" s="407"/>
      <c r="AB98" s="407"/>
      <c r="AC98" s="407"/>
      <c r="AD98" s="407"/>
      <c r="AE98" s="407"/>
      <c r="AF98" s="407"/>
      <c r="AG98" s="407"/>
      <c r="AH98" s="407"/>
      <c r="AI98" s="407"/>
      <c r="AJ98" s="407"/>
      <c r="AK98" s="407"/>
      <c r="AL98" s="407"/>
      <c r="AM98" s="407"/>
      <c r="AN98" s="407"/>
      <c r="AO98" s="407"/>
      <c r="AP98" s="407"/>
      <c r="AQ98" s="407"/>
      <c r="AR98" s="407"/>
      <c r="AS98" s="407"/>
      <c r="AT98" s="408"/>
      <c r="AU98" s="51"/>
      <c r="AV98" s="51"/>
      <c r="AW98" s="51"/>
      <c r="AX98" s="51"/>
      <c r="AY98" s="51"/>
      <c r="AZ98" s="51"/>
    </row>
    <row r="99" spans="1:52" ht="18" customHeight="1" thickBot="1" x14ac:dyDescent="0.25">
      <c r="A99" s="51"/>
      <c r="B99" s="402" t="s">
        <v>219</v>
      </c>
      <c r="C99" s="403"/>
      <c r="D99" s="403"/>
      <c r="E99" s="404"/>
      <c r="F99" s="344"/>
      <c r="G99" s="345"/>
      <c r="H99" s="191"/>
      <c r="I99" s="190"/>
      <c r="J99" s="346"/>
      <c r="K99" s="345"/>
      <c r="L99" s="346"/>
      <c r="M99" s="345"/>
      <c r="N99" s="346"/>
      <c r="O99" s="345"/>
      <c r="P99" s="191"/>
      <c r="Q99" s="190"/>
      <c r="R99" s="346"/>
      <c r="S99" s="381"/>
      <c r="T99" s="983"/>
      <c r="U99" s="984"/>
      <c r="V99" s="178">
        <f t="shared" si="3"/>
        <v>0</v>
      </c>
      <c r="W99" s="180"/>
      <c r="X99" s="59"/>
      <c r="Y99" s="460" t="s">
        <v>44</v>
      </c>
      <c r="Z99" s="643"/>
      <c r="AA99" s="643"/>
      <c r="AB99" s="461"/>
      <c r="AC99" s="460" t="s">
        <v>61</v>
      </c>
      <c r="AD99" s="644"/>
      <c r="AE99" s="645" t="s">
        <v>62</v>
      </c>
      <c r="AF99" s="644"/>
      <c r="AG99" s="645" t="s">
        <v>63</v>
      </c>
      <c r="AH99" s="644"/>
      <c r="AI99" s="645" t="s">
        <v>64</v>
      </c>
      <c r="AJ99" s="644"/>
      <c r="AK99" s="645" t="s">
        <v>65</v>
      </c>
      <c r="AL99" s="644"/>
      <c r="AM99" s="645" t="s">
        <v>66</v>
      </c>
      <c r="AN99" s="644"/>
      <c r="AO99" s="645" t="s">
        <v>67</v>
      </c>
      <c r="AP99" s="644"/>
      <c r="AQ99" s="645" t="s">
        <v>68</v>
      </c>
      <c r="AR99" s="487"/>
      <c r="AS99" s="117" t="s">
        <v>56</v>
      </c>
      <c r="AT99" s="119"/>
      <c r="AU99" s="51"/>
      <c r="AV99" s="51"/>
      <c r="AW99" s="51"/>
      <c r="AX99" s="51"/>
      <c r="AY99" s="51"/>
      <c r="AZ99" s="51"/>
    </row>
    <row r="100" spans="1:52" ht="18" customHeight="1" thickBot="1" x14ac:dyDescent="0.25">
      <c r="A100" s="51"/>
      <c r="B100" s="536" t="s">
        <v>183</v>
      </c>
      <c r="C100" s="650"/>
      <c r="D100" s="650"/>
      <c r="E100" s="651"/>
      <c r="F100" s="344"/>
      <c r="G100" s="345"/>
      <c r="H100" s="191"/>
      <c r="I100" s="190"/>
      <c r="J100" s="346"/>
      <c r="K100" s="345"/>
      <c r="L100" s="346"/>
      <c r="M100" s="345"/>
      <c r="N100" s="191"/>
      <c r="O100" s="190"/>
      <c r="P100" s="346"/>
      <c r="Q100" s="345"/>
      <c r="R100" s="346"/>
      <c r="S100" s="381"/>
      <c r="T100" s="983"/>
      <c r="U100" s="984"/>
      <c r="V100" s="178">
        <f t="shared" si="3"/>
        <v>0</v>
      </c>
      <c r="W100" s="180"/>
      <c r="X100" s="7"/>
      <c r="Y100" s="646" t="s">
        <v>78</v>
      </c>
      <c r="Z100" s="647"/>
      <c r="AA100" s="647"/>
      <c r="AB100" s="648"/>
      <c r="AC100" s="413"/>
      <c r="AD100" s="414"/>
      <c r="AE100" s="415"/>
      <c r="AF100" s="414"/>
      <c r="AG100" s="415"/>
      <c r="AH100" s="414"/>
      <c r="AI100" s="415"/>
      <c r="AJ100" s="414"/>
      <c r="AK100" s="416"/>
      <c r="AL100" s="417"/>
      <c r="AM100" s="415"/>
      <c r="AN100" s="414"/>
      <c r="AO100" s="415"/>
      <c r="AP100" s="418"/>
      <c r="AQ100" s="1023"/>
      <c r="AR100" s="1024"/>
      <c r="AS100" s="192">
        <f t="shared" ref="AS100:AS103" si="4">SUM(AC100:AR100)</f>
        <v>0</v>
      </c>
      <c r="AT100" s="194"/>
      <c r="AU100" s="51"/>
      <c r="AV100" s="51"/>
      <c r="AW100" s="51"/>
      <c r="AX100" s="51"/>
      <c r="AY100" s="51"/>
      <c r="AZ100" s="51"/>
    </row>
    <row r="101" spans="1:52" ht="18" customHeight="1" thickBot="1" x14ac:dyDescent="0.25">
      <c r="A101" s="51"/>
      <c r="B101" s="7"/>
      <c r="C101" s="7"/>
      <c r="D101" s="7"/>
      <c r="E101" s="7"/>
      <c r="F101" s="7"/>
      <c r="G101" s="7"/>
      <c r="H101" s="7"/>
      <c r="I101" s="7"/>
      <c r="J101" s="7"/>
      <c r="K101" s="7"/>
      <c r="L101" s="7"/>
      <c r="M101" s="7"/>
      <c r="N101" s="7"/>
      <c r="O101" s="7"/>
      <c r="P101" s="409" t="s">
        <v>56</v>
      </c>
      <c r="Q101" s="384"/>
      <c r="R101" s="384"/>
      <c r="S101" s="384"/>
      <c r="T101" s="384"/>
      <c r="U101" s="385"/>
      <c r="V101" s="486">
        <f>SUM(V80:W100)</f>
        <v>0</v>
      </c>
      <c r="W101" s="487"/>
      <c r="X101" s="7"/>
      <c r="Y101" s="195" t="s">
        <v>79</v>
      </c>
      <c r="Z101" s="196"/>
      <c r="AA101" s="196"/>
      <c r="AB101" s="197"/>
      <c r="AC101" s="344"/>
      <c r="AD101" s="345"/>
      <c r="AE101" s="346"/>
      <c r="AF101" s="345"/>
      <c r="AG101" s="346"/>
      <c r="AH101" s="345"/>
      <c r="AI101" s="346"/>
      <c r="AJ101" s="345"/>
      <c r="AK101" s="191"/>
      <c r="AL101" s="190"/>
      <c r="AM101" s="346"/>
      <c r="AN101" s="345"/>
      <c r="AO101" s="346"/>
      <c r="AP101" s="381"/>
      <c r="AQ101" s="624"/>
      <c r="AR101" s="649"/>
      <c r="AS101" s="178">
        <f t="shared" si="4"/>
        <v>0</v>
      </c>
      <c r="AT101" s="180"/>
      <c r="AU101" s="51"/>
      <c r="AV101" s="51"/>
      <c r="AW101" s="51"/>
      <c r="AX101" s="51"/>
      <c r="AY101" s="51"/>
      <c r="AZ101" s="51"/>
    </row>
    <row r="102" spans="1:52" ht="18" customHeight="1" thickBot="1" x14ac:dyDescent="0.25">
      <c r="A102" s="51"/>
      <c r="B102" s="7"/>
      <c r="C102" s="7"/>
      <c r="D102" s="7"/>
      <c r="E102" s="7"/>
      <c r="F102" s="7"/>
      <c r="G102" s="7"/>
      <c r="H102" s="7"/>
      <c r="I102" s="7"/>
      <c r="J102" s="7"/>
      <c r="K102" s="7"/>
      <c r="L102" s="7"/>
      <c r="M102" s="7"/>
      <c r="N102" s="7"/>
      <c r="O102" s="7"/>
      <c r="P102" s="76"/>
      <c r="Q102" s="76"/>
      <c r="R102" s="76"/>
      <c r="S102" s="76"/>
      <c r="T102" s="76"/>
      <c r="U102" s="76"/>
      <c r="V102" s="65"/>
      <c r="W102" s="78"/>
      <c r="X102" s="7"/>
      <c r="Y102" s="195" t="s">
        <v>80</v>
      </c>
      <c r="Z102" s="196"/>
      <c r="AA102" s="196"/>
      <c r="AB102" s="197"/>
      <c r="AC102" s="344"/>
      <c r="AD102" s="345"/>
      <c r="AE102" s="346"/>
      <c r="AF102" s="345"/>
      <c r="AG102" s="346"/>
      <c r="AH102" s="345"/>
      <c r="AI102" s="346"/>
      <c r="AJ102" s="345"/>
      <c r="AK102" s="191"/>
      <c r="AL102" s="190"/>
      <c r="AM102" s="346"/>
      <c r="AN102" s="345"/>
      <c r="AO102" s="346"/>
      <c r="AP102" s="381"/>
      <c r="AQ102" s="985"/>
      <c r="AR102" s="986"/>
      <c r="AS102" s="178">
        <f t="shared" si="4"/>
        <v>0</v>
      </c>
      <c r="AT102" s="180"/>
      <c r="AU102" s="51"/>
      <c r="AV102" s="51"/>
      <c r="AW102" s="51"/>
      <c r="AX102" s="51"/>
      <c r="AY102" s="51"/>
      <c r="AZ102" s="51"/>
    </row>
    <row r="103" spans="1:52" ht="18" customHeight="1" x14ac:dyDescent="0.2">
      <c r="A103" s="51"/>
      <c r="B103" s="219" t="s">
        <v>316</v>
      </c>
      <c r="C103" s="220"/>
      <c r="D103" s="220"/>
      <c r="E103" s="220"/>
      <c r="F103" s="220"/>
      <c r="G103" s="220"/>
      <c r="H103" s="220"/>
      <c r="I103" s="220"/>
      <c r="J103" s="220"/>
      <c r="K103" s="220"/>
      <c r="L103" s="220"/>
      <c r="M103" s="220"/>
      <c r="N103" s="220"/>
      <c r="O103" s="220"/>
      <c r="P103" s="220"/>
      <c r="Q103" s="220"/>
      <c r="R103" s="220"/>
      <c r="S103" s="220"/>
      <c r="T103" s="220"/>
      <c r="U103" s="220"/>
      <c r="V103" s="220"/>
      <c r="W103" s="221"/>
      <c r="X103" s="7"/>
      <c r="Y103" s="195" t="s">
        <v>209</v>
      </c>
      <c r="Z103" s="196"/>
      <c r="AA103" s="196"/>
      <c r="AB103" s="197"/>
      <c r="AC103" s="344"/>
      <c r="AD103" s="345"/>
      <c r="AE103" s="346"/>
      <c r="AF103" s="345"/>
      <c r="AG103" s="346"/>
      <c r="AH103" s="345"/>
      <c r="AI103" s="346"/>
      <c r="AJ103" s="345"/>
      <c r="AK103" s="191"/>
      <c r="AL103" s="190"/>
      <c r="AM103" s="346"/>
      <c r="AN103" s="345"/>
      <c r="AO103" s="346"/>
      <c r="AP103" s="381"/>
      <c r="AQ103" s="985"/>
      <c r="AR103" s="986"/>
      <c r="AS103" s="178">
        <f t="shared" si="4"/>
        <v>0</v>
      </c>
      <c r="AT103" s="180"/>
      <c r="AU103" s="51"/>
      <c r="AV103" s="51"/>
      <c r="AW103" s="51"/>
      <c r="AX103" s="51"/>
      <c r="AY103" s="51"/>
      <c r="AZ103" s="51"/>
    </row>
    <row r="104" spans="1:52" ht="18" customHeight="1" thickBot="1" x14ac:dyDescent="0.25">
      <c r="A104" s="51"/>
      <c r="B104" s="222"/>
      <c r="C104" s="223"/>
      <c r="D104" s="223"/>
      <c r="E104" s="223"/>
      <c r="F104" s="223"/>
      <c r="G104" s="223"/>
      <c r="H104" s="223"/>
      <c r="I104" s="223"/>
      <c r="J104" s="223"/>
      <c r="K104" s="223"/>
      <c r="L104" s="223"/>
      <c r="M104" s="223"/>
      <c r="N104" s="223"/>
      <c r="O104" s="223"/>
      <c r="P104" s="223"/>
      <c r="Q104" s="223"/>
      <c r="R104" s="223"/>
      <c r="S104" s="223"/>
      <c r="T104" s="223"/>
      <c r="U104" s="223"/>
      <c r="V104" s="223"/>
      <c r="W104" s="224"/>
      <c r="X104" s="7"/>
      <c r="Y104" s="195" t="s">
        <v>91</v>
      </c>
      <c r="Z104" s="196"/>
      <c r="AA104" s="196"/>
      <c r="AB104" s="197"/>
      <c r="AC104" s="344"/>
      <c r="AD104" s="345"/>
      <c r="AE104" s="191"/>
      <c r="AF104" s="190"/>
      <c r="AG104" s="191"/>
      <c r="AH104" s="190"/>
      <c r="AI104" s="346"/>
      <c r="AJ104" s="345"/>
      <c r="AK104" s="191"/>
      <c r="AL104" s="190"/>
      <c r="AM104" s="346"/>
      <c r="AN104" s="345"/>
      <c r="AO104" s="346"/>
      <c r="AP104" s="381"/>
      <c r="AQ104" s="400"/>
      <c r="AR104" s="401"/>
      <c r="AS104" s="178">
        <f t="shared" ref="AS104" si="5">SUM(AC104:AR104)</f>
        <v>0</v>
      </c>
      <c r="AT104" s="180"/>
      <c r="AU104" s="51"/>
      <c r="AV104" s="51"/>
      <c r="AW104" s="51"/>
      <c r="AX104" s="51"/>
      <c r="AY104" s="51"/>
      <c r="AZ104" s="51"/>
    </row>
    <row r="105" spans="1:52" ht="18" customHeight="1" thickBot="1" x14ac:dyDescent="0.25">
      <c r="A105" s="51"/>
      <c r="B105" s="215" t="s">
        <v>44</v>
      </c>
      <c r="C105" s="118"/>
      <c r="D105" s="118"/>
      <c r="E105" s="218"/>
      <c r="F105" s="215" t="s">
        <v>61</v>
      </c>
      <c r="G105" s="216"/>
      <c r="H105" s="217" t="s">
        <v>62</v>
      </c>
      <c r="I105" s="216"/>
      <c r="J105" s="217" t="s">
        <v>63</v>
      </c>
      <c r="K105" s="216"/>
      <c r="L105" s="217" t="s">
        <v>64</v>
      </c>
      <c r="M105" s="216"/>
      <c r="N105" s="217" t="s">
        <v>65</v>
      </c>
      <c r="O105" s="216"/>
      <c r="P105" s="217" t="s">
        <v>66</v>
      </c>
      <c r="Q105" s="216"/>
      <c r="R105" s="217" t="s">
        <v>67</v>
      </c>
      <c r="S105" s="216"/>
      <c r="T105" s="217" t="s">
        <v>68</v>
      </c>
      <c r="U105" s="216"/>
      <c r="V105" s="302" t="s">
        <v>56</v>
      </c>
      <c r="W105" s="442"/>
      <c r="X105" s="7"/>
      <c r="Y105" s="195" t="s">
        <v>208</v>
      </c>
      <c r="Z105" s="196"/>
      <c r="AA105" s="196"/>
      <c r="AB105" s="197"/>
      <c r="AC105" s="344"/>
      <c r="AD105" s="345"/>
      <c r="AE105" s="191"/>
      <c r="AF105" s="190"/>
      <c r="AG105" s="191"/>
      <c r="AH105" s="190"/>
      <c r="AI105" s="346"/>
      <c r="AJ105" s="345"/>
      <c r="AK105" s="346"/>
      <c r="AL105" s="345"/>
      <c r="AM105" s="191"/>
      <c r="AN105" s="190"/>
      <c r="AO105" s="346"/>
      <c r="AP105" s="381"/>
      <c r="AQ105" s="985"/>
      <c r="AR105" s="986"/>
      <c r="AS105" s="178">
        <f t="shared" ref="AS105:AS115" si="6">SUM(AC105:AR105)</f>
        <v>0</v>
      </c>
      <c r="AT105" s="180"/>
      <c r="AU105" s="51"/>
      <c r="AV105" s="51"/>
      <c r="AW105" s="51"/>
      <c r="AX105" s="51"/>
      <c r="AY105" s="51"/>
      <c r="AZ105" s="51"/>
    </row>
    <row r="106" spans="1:52" ht="18" customHeight="1" x14ac:dyDescent="0.2">
      <c r="A106" s="51"/>
      <c r="B106" s="402" t="s">
        <v>348</v>
      </c>
      <c r="C106" s="403"/>
      <c r="D106" s="403"/>
      <c r="E106" s="404"/>
      <c r="F106" s="344"/>
      <c r="G106" s="345"/>
      <c r="H106" s="346"/>
      <c r="I106" s="345"/>
      <c r="J106" s="346"/>
      <c r="K106" s="345"/>
      <c r="L106" s="346"/>
      <c r="M106" s="345"/>
      <c r="N106" s="191"/>
      <c r="O106" s="190"/>
      <c r="P106" s="346"/>
      <c r="Q106" s="345"/>
      <c r="R106" s="346"/>
      <c r="S106" s="381"/>
      <c r="T106" s="344"/>
      <c r="U106" s="381"/>
      <c r="V106" s="178"/>
      <c r="W106" s="180"/>
      <c r="X106" s="7"/>
      <c r="Y106" s="195" t="s">
        <v>69</v>
      </c>
      <c r="Z106" s="196"/>
      <c r="AA106" s="196"/>
      <c r="AB106" s="197"/>
      <c r="AC106" s="344"/>
      <c r="AD106" s="345"/>
      <c r="AE106" s="346"/>
      <c r="AF106" s="345"/>
      <c r="AG106" s="346"/>
      <c r="AH106" s="345"/>
      <c r="AI106" s="346"/>
      <c r="AJ106" s="345"/>
      <c r="AK106" s="346"/>
      <c r="AL106" s="345"/>
      <c r="AM106" s="191"/>
      <c r="AN106" s="190"/>
      <c r="AO106" s="346"/>
      <c r="AP106" s="381"/>
      <c r="AQ106" s="624"/>
      <c r="AR106" s="649"/>
      <c r="AS106" s="178">
        <f t="shared" si="6"/>
        <v>0</v>
      </c>
      <c r="AT106" s="180"/>
      <c r="AU106" s="51"/>
      <c r="AV106" s="51"/>
      <c r="AW106" s="51"/>
      <c r="AX106" s="51"/>
      <c r="AY106" s="51"/>
      <c r="AZ106" s="51"/>
    </row>
    <row r="107" spans="1:52" ht="18" customHeight="1" x14ac:dyDescent="0.2">
      <c r="A107" s="51"/>
      <c r="B107" s="543" t="s">
        <v>347</v>
      </c>
      <c r="C107" s="403"/>
      <c r="D107" s="403"/>
      <c r="E107" s="404"/>
      <c r="F107" s="344"/>
      <c r="G107" s="345"/>
      <c r="H107" s="191"/>
      <c r="I107" s="190"/>
      <c r="J107" s="191"/>
      <c r="K107" s="190"/>
      <c r="L107" s="346"/>
      <c r="M107" s="345"/>
      <c r="N107" s="541"/>
      <c r="O107" s="542"/>
      <c r="P107" s="395"/>
      <c r="Q107" s="396"/>
      <c r="R107" s="346"/>
      <c r="S107" s="381"/>
      <c r="T107" s="344"/>
      <c r="U107" s="381"/>
      <c r="V107" s="178"/>
      <c r="W107" s="180"/>
      <c r="X107" s="7"/>
      <c r="Y107" s="195" t="s">
        <v>265</v>
      </c>
      <c r="Z107" s="196"/>
      <c r="AA107" s="196"/>
      <c r="AB107" s="197"/>
      <c r="AC107" s="344"/>
      <c r="AD107" s="345"/>
      <c r="AE107" s="346"/>
      <c r="AF107" s="345"/>
      <c r="AG107" s="191"/>
      <c r="AH107" s="190"/>
      <c r="AI107" s="346"/>
      <c r="AJ107" s="345"/>
      <c r="AK107" s="346"/>
      <c r="AL107" s="345"/>
      <c r="AM107" s="191"/>
      <c r="AN107" s="190"/>
      <c r="AO107" s="346"/>
      <c r="AP107" s="381"/>
      <c r="AQ107" s="624"/>
      <c r="AR107" s="649"/>
      <c r="AS107" s="178">
        <f t="shared" si="6"/>
        <v>0</v>
      </c>
      <c r="AT107" s="180"/>
      <c r="AU107" s="51"/>
      <c r="AV107" s="51"/>
      <c r="AW107" s="51"/>
      <c r="AX107" s="51"/>
      <c r="AY107" s="51"/>
      <c r="AZ107" s="51"/>
    </row>
    <row r="108" spans="1:52" ht="18" customHeight="1" x14ac:dyDescent="0.2">
      <c r="A108" s="51"/>
      <c r="B108" s="402" t="s">
        <v>346</v>
      </c>
      <c r="C108" s="403"/>
      <c r="D108" s="403"/>
      <c r="E108" s="404"/>
      <c r="F108" s="344"/>
      <c r="G108" s="345"/>
      <c r="H108" s="191"/>
      <c r="I108" s="190"/>
      <c r="J108" s="346"/>
      <c r="K108" s="345"/>
      <c r="L108" s="346"/>
      <c r="M108" s="345"/>
      <c r="N108" s="346"/>
      <c r="O108" s="345"/>
      <c r="P108" s="346"/>
      <c r="Q108" s="345"/>
      <c r="R108" s="191"/>
      <c r="S108" s="108"/>
      <c r="T108" s="344"/>
      <c r="U108" s="381"/>
      <c r="V108" s="178"/>
      <c r="W108" s="180"/>
      <c r="X108" s="7"/>
      <c r="Y108" s="195" t="s">
        <v>217</v>
      </c>
      <c r="Z108" s="196"/>
      <c r="AA108" s="196"/>
      <c r="AB108" s="197"/>
      <c r="AC108" s="344"/>
      <c r="AD108" s="345"/>
      <c r="AE108" s="191"/>
      <c r="AF108" s="190"/>
      <c r="AG108" s="191"/>
      <c r="AH108" s="190"/>
      <c r="AI108" s="346"/>
      <c r="AJ108" s="345"/>
      <c r="AK108" s="346"/>
      <c r="AL108" s="345"/>
      <c r="AM108" s="191"/>
      <c r="AN108" s="190"/>
      <c r="AO108" s="346"/>
      <c r="AP108" s="381"/>
      <c r="AQ108" s="400"/>
      <c r="AR108" s="401"/>
      <c r="AS108" s="178">
        <f t="shared" ref="AS108" si="7">SUM(AC108:AR108)</f>
        <v>0</v>
      </c>
      <c r="AT108" s="180"/>
      <c r="AU108" s="51"/>
      <c r="AV108" s="51"/>
      <c r="AW108" s="51"/>
      <c r="AX108" s="51"/>
      <c r="AY108" s="51"/>
      <c r="AZ108" s="51"/>
    </row>
    <row r="109" spans="1:52" ht="18" customHeight="1" x14ac:dyDescent="0.2">
      <c r="A109" s="51"/>
      <c r="B109" s="402" t="s">
        <v>341</v>
      </c>
      <c r="C109" s="403"/>
      <c r="D109" s="403"/>
      <c r="E109" s="404"/>
      <c r="F109" s="344"/>
      <c r="G109" s="345"/>
      <c r="H109" s="346"/>
      <c r="I109" s="345"/>
      <c r="J109" s="346"/>
      <c r="K109" s="345"/>
      <c r="L109" s="346"/>
      <c r="M109" s="345"/>
      <c r="N109" s="191"/>
      <c r="O109" s="190"/>
      <c r="P109" s="346"/>
      <c r="Q109" s="345"/>
      <c r="R109" s="346"/>
      <c r="S109" s="381"/>
      <c r="T109" s="344"/>
      <c r="U109" s="381"/>
      <c r="V109" s="178"/>
      <c r="W109" s="180"/>
      <c r="X109" s="7"/>
      <c r="Y109" s="195" t="s">
        <v>73</v>
      </c>
      <c r="Z109" s="196"/>
      <c r="AA109" s="196"/>
      <c r="AB109" s="197"/>
      <c r="AC109" s="344"/>
      <c r="AD109" s="345"/>
      <c r="AE109" s="346"/>
      <c r="AF109" s="345"/>
      <c r="AG109" s="346"/>
      <c r="AH109" s="345"/>
      <c r="AI109" s="346"/>
      <c r="AJ109" s="345"/>
      <c r="AK109" s="346"/>
      <c r="AL109" s="345"/>
      <c r="AM109" s="346"/>
      <c r="AN109" s="345"/>
      <c r="AO109" s="191"/>
      <c r="AP109" s="108"/>
      <c r="AQ109" s="985"/>
      <c r="AR109" s="986"/>
      <c r="AS109" s="178">
        <f t="shared" ref="AS109" si="8">SUM(AC109:AR109)</f>
        <v>0</v>
      </c>
      <c r="AT109" s="180"/>
      <c r="AU109" s="51"/>
      <c r="AV109" s="51"/>
      <c r="AW109" s="51"/>
      <c r="AX109" s="51"/>
      <c r="AY109" s="51"/>
      <c r="AZ109" s="51"/>
    </row>
    <row r="110" spans="1:52" ht="22.25" customHeight="1" x14ac:dyDescent="0.2">
      <c r="A110" s="51"/>
      <c r="B110" s="402" t="s">
        <v>369</v>
      </c>
      <c r="C110" s="403"/>
      <c r="D110" s="403"/>
      <c r="E110" s="404"/>
      <c r="F110" s="344"/>
      <c r="G110" s="345"/>
      <c r="H110" s="346"/>
      <c r="I110" s="345"/>
      <c r="J110" s="346"/>
      <c r="K110" s="345"/>
      <c r="L110" s="346"/>
      <c r="M110" s="345"/>
      <c r="N110" s="191"/>
      <c r="O110" s="190"/>
      <c r="P110" s="346"/>
      <c r="Q110" s="345"/>
      <c r="R110" s="346"/>
      <c r="S110" s="381"/>
      <c r="T110" s="344"/>
      <c r="U110" s="381"/>
      <c r="V110" s="178"/>
      <c r="W110" s="180"/>
      <c r="X110" s="7"/>
      <c r="Y110" s="195" t="s">
        <v>77</v>
      </c>
      <c r="Z110" s="196"/>
      <c r="AA110" s="196"/>
      <c r="AB110" s="197"/>
      <c r="AC110" s="344"/>
      <c r="AD110" s="345"/>
      <c r="AE110" s="346"/>
      <c r="AF110" s="345"/>
      <c r="AG110" s="346"/>
      <c r="AH110" s="345"/>
      <c r="AI110" s="346"/>
      <c r="AJ110" s="345"/>
      <c r="AK110" s="346"/>
      <c r="AL110" s="345"/>
      <c r="AM110" s="346"/>
      <c r="AN110" s="345"/>
      <c r="AO110" s="191"/>
      <c r="AP110" s="108"/>
      <c r="AQ110" s="985"/>
      <c r="AR110" s="986"/>
      <c r="AS110" s="178">
        <f t="shared" si="6"/>
        <v>0</v>
      </c>
      <c r="AT110" s="180"/>
      <c r="AU110" s="51"/>
      <c r="AV110" s="51"/>
      <c r="AW110" s="51"/>
      <c r="AX110" s="51"/>
      <c r="AY110" s="51"/>
      <c r="AZ110" s="51"/>
    </row>
    <row r="111" spans="1:52" ht="18" customHeight="1" x14ac:dyDescent="0.2">
      <c r="A111" s="51"/>
      <c r="B111" s="402" t="s">
        <v>342</v>
      </c>
      <c r="C111" s="403"/>
      <c r="D111" s="403"/>
      <c r="E111" s="404"/>
      <c r="F111" s="344"/>
      <c r="G111" s="345"/>
      <c r="H111" s="346"/>
      <c r="I111" s="345"/>
      <c r="J111" s="346"/>
      <c r="K111" s="345"/>
      <c r="L111" s="346"/>
      <c r="M111" s="345"/>
      <c r="N111" s="191"/>
      <c r="O111" s="190"/>
      <c r="P111" s="346"/>
      <c r="Q111" s="345"/>
      <c r="R111" s="346"/>
      <c r="S111" s="381"/>
      <c r="T111" s="344"/>
      <c r="U111" s="381"/>
      <c r="V111" s="178"/>
      <c r="W111" s="180"/>
      <c r="X111" s="7"/>
      <c r="Y111" s="195" t="s">
        <v>70</v>
      </c>
      <c r="Z111" s="196"/>
      <c r="AA111" s="196"/>
      <c r="AB111" s="197"/>
      <c r="AC111" s="344"/>
      <c r="AD111" s="345"/>
      <c r="AE111" s="346"/>
      <c r="AF111" s="345"/>
      <c r="AG111" s="346"/>
      <c r="AH111" s="345"/>
      <c r="AI111" s="346"/>
      <c r="AJ111" s="345"/>
      <c r="AK111" s="191"/>
      <c r="AL111" s="190"/>
      <c r="AM111" s="346"/>
      <c r="AN111" s="345"/>
      <c r="AO111" s="346"/>
      <c r="AP111" s="381"/>
      <c r="AQ111" s="985"/>
      <c r="AR111" s="986"/>
      <c r="AS111" s="178">
        <f t="shared" si="6"/>
        <v>0</v>
      </c>
      <c r="AT111" s="180"/>
      <c r="AU111" s="51"/>
      <c r="AV111" s="51"/>
      <c r="AW111" s="51"/>
      <c r="AX111" s="51"/>
      <c r="AY111" s="51"/>
      <c r="AZ111" s="51"/>
    </row>
    <row r="112" spans="1:52" ht="18" customHeight="1" x14ac:dyDescent="0.2">
      <c r="A112" s="51"/>
      <c r="B112" s="402" t="s">
        <v>343</v>
      </c>
      <c r="C112" s="403"/>
      <c r="D112" s="403"/>
      <c r="E112" s="404"/>
      <c r="F112" s="344"/>
      <c r="G112" s="345"/>
      <c r="H112" s="346"/>
      <c r="I112" s="345"/>
      <c r="J112" s="346"/>
      <c r="K112" s="345"/>
      <c r="L112" s="346"/>
      <c r="M112" s="345"/>
      <c r="N112" s="191"/>
      <c r="O112" s="190"/>
      <c r="P112" s="346"/>
      <c r="Q112" s="345"/>
      <c r="R112" s="346"/>
      <c r="S112" s="381"/>
      <c r="T112" s="344"/>
      <c r="U112" s="381"/>
      <c r="V112" s="178"/>
      <c r="W112" s="180"/>
      <c r="X112" s="7"/>
      <c r="Y112" s="195" t="s">
        <v>72</v>
      </c>
      <c r="Z112" s="196"/>
      <c r="AA112" s="196"/>
      <c r="AB112" s="197"/>
      <c r="AC112" s="344"/>
      <c r="AD112" s="345"/>
      <c r="AE112" s="346"/>
      <c r="AF112" s="345"/>
      <c r="AG112" s="346"/>
      <c r="AH112" s="345"/>
      <c r="AI112" s="346"/>
      <c r="AJ112" s="345"/>
      <c r="AK112" s="191"/>
      <c r="AL112" s="190"/>
      <c r="AM112" s="346"/>
      <c r="AN112" s="345"/>
      <c r="AO112" s="346"/>
      <c r="AP112" s="381"/>
      <c r="AQ112" s="107"/>
      <c r="AR112" s="108"/>
      <c r="AS112" s="178">
        <f t="shared" si="6"/>
        <v>0</v>
      </c>
      <c r="AT112" s="180"/>
      <c r="AU112" s="51"/>
      <c r="AV112" s="51"/>
      <c r="AW112" s="51"/>
      <c r="AX112" s="51"/>
      <c r="AY112" s="51"/>
      <c r="AZ112" s="51"/>
    </row>
    <row r="113" spans="1:52" ht="18" customHeight="1" x14ac:dyDescent="0.2">
      <c r="A113" s="51"/>
      <c r="B113" s="402" t="s">
        <v>344</v>
      </c>
      <c r="C113" s="403"/>
      <c r="D113" s="403"/>
      <c r="E113" s="404"/>
      <c r="F113" s="344"/>
      <c r="G113" s="345"/>
      <c r="H113" s="346"/>
      <c r="I113" s="345"/>
      <c r="J113" s="346"/>
      <c r="K113" s="345"/>
      <c r="L113" s="346"/>
      <c r="M113" s="345"/>
      <c r="N113" s="191"/>
      <c r="O113" s="190"/>
      <c r="P113" s="346"/>
      <c r="Q113" s="345"/>
      <c r="R113" s="346"/>
      <c r="S113" s="381"/>
      <c r="T113" s="344"/>
      <c r="U113" s="381"/>
      <c r="V113" s="178"/>
      <c r="W113" s="180"/>
      <c r="X113" s="7"/>
      <c r="Y113" s="195" t="s">
        <v>74</v>
      </c>
      <c r="Z113" s="196"/>
      <c r="AA113" s="196"/>
      <c r="AB113" s="197"/>
      <c r="AC113" s="344"/>
      <c r="AD113" s="345"/>
      <c r="AE113" s="346"/>
      <c r="AF113" s="345"/>
      <c r="AG113" s="346"/>
      <c r="AH113" s="345"/>
      <c r="AI113" s="346"/>
      <c r="AJ113" s="345"/>
      <c r="AK113" s="191"/>
      <c r="AL113" s="190"/>
      <c r="AM113" s="346"/>
      <c r="AN113" s="345"/>
      <c r="AO113" s="346"/>
      <c r="AP113" s="381"/>
      <c r="AQ113" s="107"/>
      <c r="AR113" s="108"/>
      <c r="AS113" s="178">
        <f t="shared" si="6"/>
        <v>0</v>
      </c>
      <c r="AT113" s="180"/>
      <c r="AU113" s="51"/>
      <c r="AV113" s="51"/>
      <c r="AW113" s="51"/>
      <c r="AX113" s="51"/>
      <c r="AY113" s="51"/>
      <c r="AZ113" s="51"/>
    </row>
    <row r="114" spans="1:52" ht="18" customHeight="1" thickBot="1" x14ac:dyDescent="0.25">
      <c r="A114" s="51"/>
      <c r="B114" s="402" t="s">
        <v>345</v>
      </c>
      <c r="C114" s="403"/>
      <c r="D114" s="403"/>
      <c r="E114" s="404"/>
      <c r="F114" s="344"/>
      <c r="G114" s="345"/>
      <c r="H114" s="346"/>
      <c r="I114" s="345"/>
      <c r="J114" s="346"/>
      <c r="K114" s="345"/>
      <c r="L114" s="346"/>
      <c r="M114" s="345"/>
      <c r="N114" s="346"/>
      <c r="O114" s="345"/>
      <c r="P114" s="191"/>
      <c r="Q114" s="190"/>
      <c r="R114" s="346"/>
      <c r="S114" s="381"/>
      <c r="T114" s="344"/>
      <c r="U114" s="381"/>
      <c r="V114" s="178"/>
      <c r="W114" s="180"/>
      <c r="X114" s="7"/>
      <c r="Y114" s="195" t="s">
        <v>76</v>
      </c>
      <c r="Z114" s="196"/>
      <c r="AA114" s="196"/>
      <c r="AB114" s="197"/>
      <c r="AC114" s="344"/>
      <c r="AD114" s="345"/>
      <c r="AE114" s="191"/>
      <c r="AF114" s="190"/>
      <c r="AG114" s="191"/>
      <c r="AH114" s="190"/>
      <c r="AI114" s="346"/>
      <c r="AJ114" s="345"/>
      <c r="AK114" s="191"/>
      <c r="AL114" s="190"/>
      <c r="AM114" s="346"/>
      <c r="AN114" s="345"/>
      <c r="AO114" s="346"/>
      <c r="AP114" s="381"/>
      <c r="AQ114" s="983"/>
      <c r="AR114" s="984"/>
      <c r="AS114" s="178">
        <f t="shared" ref="AS114" si="9">SUM(AC114:AR114)</f>
        <v>0</v>
      </c>
      <c r="AT114" s="180"/>
      <c r="AU114" s="51"/>
      <c r="AV114" s="51"/>
      <c r="AW114" s="51"/>
      <c r="AX114" s="51"/>
      <c r="AY114" s="51"/>
      <c r="AZ114" s="51"/>
    </row>
    <row r="115" spans="1:52" ht="18" customHeight="1" thickBot="1" x14ac:dyDescent="0.25">
      <c r="A115" s="51"/>
      <c r="B115" s="386"/>
      <c r="C115" s="386"/>
      <c r="D115" s="386"/>
      <c r="E115" s="386"/>
      <c r="F115" s="386"/>
      <c r="G115" s="386"/>
      <c r="H115" s="386"/>
      <c r="I115" s="386"/>
      <c r="J115" s="386"/>
      <c r="K115" s="386"/>
      <c r="L115" s="386"/>
      <c r="M115" s="386"/>
      <c r="N115" s="386"/>
      <c r="O115" s="387"/>
      <c r="P115" s="388" t="s">
        <v>56</v>
      </c>
      <c r="Q115" s="389"/>
      <c r="R115" s="389"/>
      <c r="S115" s="389"/>
      <c r="T115" s="389"/>
      <c r="U115" s="390"/>
      <c r="V115" s="486">
        <f>SUM(V106:W114)</f>
        <v>0</v>
      </c>
      <c r="W115" s="487"/>
      <c r="X115" s="59"/>
      <c r="Y115" s="457" t="s">
        <v>219</v>
      </c>
      <c r="Z115" s="458"/>
      <c r="AA115" s="458"/>
      <c r="AB115" s="459"/>
      <c r="AC115" s="626"/>
      <c r="AD115" s="627"/>
      <c r="AE115" s="631"/>
      <c r="AF115" s="627"/>
      <c r="AG115" s="631"/>
      <c r="AH115" s="627"/>
      <c r="AI115" s="631"/>
      <c r="AJ115" s="627"/>
      <c r="AK115" s="633"/>
      <c r="AL115" s="634"/>
      <c r="AM115" s="631"/>
      <c r="AN115" s="627"/>
      <c r="AO115" s="631"/>
      <c r="AP115" s="632"/>
      <c r="AQ115" s="991"/>
      <c r="AR115" s="993"/>
      <c r="AS115" s="112">
        <f t="shared" si="6"/>
        <v>0</v>
      </c>
      <c r="AT115" s="113"/>
      <c r="AU115" s="51"/>
      <c r="AV115" s="51"/>
      <c r="AW115" s="51"/>
      <c r="AX115" s="51"/>
      <c r="AY115" s="51"/>
      <c r="AZ115" s="51"/>
    </row>
    <row r="116" spans="1:52" ht="18" customHeight="1" thickBot="1" x14ac:dyDescent="0.25">
      <c r="A116" s="51"/>
      <c r="B116" s="7"/>
      <c r="C116" s="7"/>
      <c r="D116" s="7"/>
      <c r="E116" s="7"/>
      <c r="F116" s="7"/>
      <c r="G116" s="7"/>
      <c r="H116" s="7"/>
      <c r="I116" s="7"/>
      <c r="J116" s="7"/>
      <c r="K116" s="7"/>
      <c r="L116" s="7"/>
      <c r="M116" s="7"/>
      <c r="N116" s="7"/>
      <c r="O116" s="7"/>
      <c r="P116" s="77"/>
      <c r="Q116" s="77"/>
      <c r="R116" s="77"/>
      <c r="S116" s="77"/>
      <c r="T116" s="77"/>
      <c r="U116" s="77"/>
      <c r="V116" s="65"/>
      <c r="W116" s="65"/>
      <c r="X116" s="7"/>
      <c r="Y116" s="303"/>
      <c r="Z116" s="303"/>
      <c r="AA116" s="303"/>
      <c r="AB116" s="303"/>
      <c r="AC116" s="303"/>
      <c r="AD116" s="303"/>
      <c r="AE116" s="303"/>
      <c r="AF116" s="303"/>
      <c r="AG116" s="303"/>
      <c r="AH116" s="303"/>
      <c r="AI116" s="303"/>
      <c r="AJ116" s="303"/>
      <c r="AK116" s="303"/>
      <c r="AL116" s="303"/>
      <c r="AM116" s="384" t="s">
        <v>56</v>
      </c>
      <c r="AN116" s="384"/>
      <c r="AO116" s="384"/>
      <c r="AP116" s="384"/>
      <c r="AQ116" s="384"/>
      <c r="AR116" s="385"/>
      <c r="AS116" s="117">
        <f>SUM(AS100:AT115)</f>
        <v>0</v>
      </c>
      <c r="AT116" s="119"/>
      <c r="AU116" s="51"/>
      <c r="AV116" s="51"/>
      <c r="AW116" s="51"/>
      <c r="AX116" s="51"/>
      <c r="AY116" s="51"/>
      <c r="AZ116" s="51"/>
    </row>
    <row r="117" spans="1:52" ht="18" customHeight="1" thickBot="1" x14ac:dyDescent="0.25">
      <c r="A117" s="51"/>
      <c r="B117" s="219" t="s">
        <v>241</v>
      </c>
      <c r="C117" s="220"/>
      <c r="D117" s="220"/>
      <c r="E117" s="220"/>
      <c r="F117" s="220"/>
      <c r="G117" s="220"/>
      <c r="H117" s="220"/>
      <c r="I117" s="220"/>
      <c r="J117" s="220"/>
      <c r="K117" s="220"/>
      <c r="L117" s="220"/>
      <c r="M117" s="220"/>
      <c r="N117" s="220"/>
      <c r="O117" s="220"/>
      <c r="P117" s="220"/>
      <c r="Q117" s="220"/>
      <c r="R117" s="220"/>
      <c r="S117" s="220"/>
      <c r="T117" s="220"/>
      <c r="U117" s="220"/>
      <c r="V117" s="220"/>
      <c r="W117" s="221"/>
      <c r="X117" s="7"/>
      <c r="Y117" s="59"/>
      <c r="Z117" s="59"/>
      <c r="AA117" s="59"/>
      <c r="AB117" s="59"/>
      <c r="AC117" s="59"/>
      <c r="AD117" s="59"/>
      <c r="AE117" s="59"/>
      <c r="AF117" s="59"/>
      <c r="AG117" s="59"/>
      <c r="AH117" s="59"/>
      <c r="AI117" s="59"/>
      <c r="AJ117" s="59"/>
      <c r="AK117" s="59"/>
      <c r="AL117" s="59"/>
      <c r="AM117" s="77"/>
      <c r="AN117" s="77"/>
      <c r="AO117" s="77"/>
      <c r="AP117" s="77"/>
      <c r="AQ117" s="77"/>
      <c r="AR117" s="77"/>
      <c r="AS117" s="86"/>
      <c r="AT117" s="87"/>
      <c r="AU117" s="51"/>
      <c r="AV117" s="51"/>
      <c r="AW117" s="51"/>
      <c r="AX117" s="51"/>
      <c r="AY117" s="51"/>
      <c r="AZ117" s="51"/>
    </row>
    <row r="118" spans="1:52" ht="18" customHeight="1" thickBot="1" x14ac:dyDescent="0.25">
      <c r="A118" s="51"/>
      <c r="B118" s="222"/>
      <c r="C118" s="223"/>
      <c r="D118" s="223"/>
      <c r="E118" s="223"/>
      <c r="F118" s="223"/>
      <c r="G118" s="223"/>
      <c r="H118" s="223"/>
      <c r="I118" s="223"/>
      <c r="J118" s="223"/>
      <c r="K118" s="223"/>
      <c r="L118" s="223"/>
      <c r="M118" s="223"/>
      <c r="N118" s="223"/>
      <c r="O118" s="223"/>
      <c r="P118" s="223"/>
      <c r="Q118" s="223"/>
      <c r="R118" s="223"/>
      <c r="S118" s="223"/>
      <c r="T118" s="223"/>
      <c r="U118" s="223"/>
      <c r="V118" s="223"/>
      <c r="W118" s="224"/>
      <c r="X118" s="7"/>
      <c r="Y118" s="219" t="s">
        <v>320</v>
      </c>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1"/>
      <c r="AU118" s="51"/>
      <c r="AV118" s="51"/>
      <c r="AW118" s="51"/>
      <c r="AX118" s="51"/>
      <c r="AY118" s="51"/>
      <c r="AZ118" s="51"/>
    </row>
    <row r="119" spans="1:52" ht="18" customHeight="1" thickBot="1" x14ac:dyDescent="0.25">
      <c r="A119" s="51"/>
      <c r="B119" s="215" t="s">
        <v>44</v>
      </c>
      <c r="C119" s="118"/>
      <c r="D119" s="118"/>
      <c r="E119" s="218"/>
      <c r="F119" s="215" t="s">
        <v>61</v>
      </c>
      <c r="G119" s="216"/>
      <c r="H119" s="217" t="s">
        <v>62</v>
      </c>
      <c r="I119" s="216"/>
      <c r="J119" s="217" t="s">
        <v>63</v>
      </c>
      <c r="K119" s="216"/>
      <c r="L119" s="217" t="s">
        <v>64</v>
      </c>
      <c r="M119" s="216"/>
      <c r="N119" s="217" t="s">
        <v>65</v>
      </c>
      <c r="O119" s="216"/>
      <c r="P119" s="217" t="s">
        <v>66</v>
      </c>
      <c r="Q119" s="216"/>
      <c r="R119" s="217" t="s">
        <v>67</v>
      </c>
      <c r="S119" s="216"/>
      <c r="T119" s="217" t="s">
        <v>68</v>
      </c>
      <c r="U119" s="216"/>
      <c r="V119" s="302" t="s">
        <v>56</v>
      </c>
      <c r="W119" s="442"/>
      <c r="X119" s="7"/>
      <c r="Y119" s="222"/>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4"/>
      <c r="AU119" s="51"/>
      <c r="AV119" s="51"/>
      <c r="AW119" s="51"/>
      <c r="AX119" s="51"/>
      <c r="AY119" s="51"/>
      <c r="AZ119" s="51"/>
    </row>
    <row r="120" spans="1:52" ht="18" customHeight="1" thickBot="1" x14ac:dyDescent="0.25">
      <c r="A120" s="51"/>
      <c r="B120" s="628" t="s">
        <v>78</v>
      </c>
      <c r="C120" s="629"/>
      <c r="D120" s="629"/>
      <c r="E120" s="630"/>
      <c r="F120" s="413"/>
      <c r="G120" s="414"/>
      <c r="H120" s="415"/>
      <c r="I120" s="414"/>
      <c r="J120" s="415"/>
      <c r="K120" s="414"/>
      <c r="L120" s="415"/>
      <c r="M120" s="414"/>
      <c r="N120" s="524"/>
      <c r="O120" s="525"/>
      <c r="P120" s="415"/>
      <c r="Q120" s="414"/>
      <c r="R120" s="415"/>
      <c r="S120" s="418"/>
      <c r="T120" s="981"/>
      <c r="U120" s="989"/>
      <c r="V120" s="635">
        <f t="shared" ref="V120:V127" si="10">SUM(F120:U120)</f>
        <v>0</v>
      </c>
      <c r="W120" s="636"/>
      <c r="X120" s="7"/>
      <c r="Y120" s="117" t="s">
        <v>44</v>
      </c>
      <c r="Z120" s="118"/>
      <c r="AA120" s="118"/>
      <c r="AB120" s="218"/>
      <c r="AC120" s="215" t="s">
        <v>61</v>
      </c>
      <c r="AD120" s="216"/>
      <c r="AE120" s="217" t="s">
        <v>62</v>
      </c>
      <c r="AF120" s="216"/>
      <c r="AG120" s="217" t="s">
        <v>63</v>
      </c>
      <c r="AH120" s="216"/>
      <c r="AI120" s="217" t="s">
        <v>64</v>
      </c>
      <c r="AJ120" s="216"/>
      <c r="AK120" s="217" t="s">
        <v>65</v>
      </c>
      <c r="AL120" s="216"/>
      <c r="AM120" s="217" t="s">
        <v>66</v>
      </c>
      <c r="AN120" s="216"/>
      <c r="AO120" s="217" t="s">
        <v>67</v>
      </c>
      <c r="AP120" s="216"/>
      <c r="AQ120" s="217" t="s">
        <v>68</v>
      </c>
      <c r="AR120" s="216"/>
      <c r="AS120" s="217" t="s">
        <v>56</v>
      </c>
      <c r="AT120" s="119"/>
      <c r="AU120" s="51"/>
      <c r="AV120" s="51"/>
      <c r="AW120" s="51"/>
      <c r="AX120" s="51"/>
      <c r="AY120" s="51"/>
      <c r="AZ120" s="51"/>
    </row>
    <row r="121" spans="1:52" ht="18" customHeight="1" x14ac:dyDescent="0.2">
      <c r="A121" s="51"/>
      <c r="B121" s="350" t="s">
        <v>209</v>
      </c>
      <c r="C121" s="351"/>
      <c r="D121" s="351"/>
      <c r="E121" s="352"/>
      <c r="F121" s="344"/>
      <c r="G121" s="345"/>
      <c r="H121" s="346"/>
      <c r="I121" s="345"/>
      <c r="J121" s="346"/>
      <c r="K121" s="345"/>
      <c r="L121" s="346"/>
      <c r="M121" s="345"/>
      <c r="N121" s="395"/>
      <c r="O121" s="396"/>
      <c r="P121" s="346"/>
      <c r="Q121" s="345"/>
      <c r="R121" s="346"/>
      <c r="S121" s="381"/>
      <c r="T121" s="983"/>
      <c r="U121" s="990"/>
      <c r="V121" s="258">
        <f t="shared" si="10"/>
        <v>0</v>
      </c>
      <c r="W121" s="259"/>
      <c r="X121" s="7"/>
      <c r="Y121" s="529" t="s">
        <v>79</v>
      </c>
      <c r="Z121" s="530"/>
      <c r="AA121" s="530"/>
      <c r="AB121" s="530"/>
      <c r="AC121" s="531"/>
      <c r="AD121" s="532"/>
      <c r="AE121" s="532"/>
      <c r="AF121" s="532"/>
      <c r="AG121" s="532"/>
      <c r="AH121" s="532"/>
      <c r="AI121" s="532"/>
      <c r="AJ121" s="532"/>
      <c r="AK121" s="1036"/>
      <c r="AL121" s="1036"/>
      <c r="AM121" s="532"/>
      <c r="AN121" s="532"/>
      <c r="AO121" s="532"/>
      <c r="AP121" s="1038"/>
      <c r="AQ121" s="1042"/>
      <c r="AR121" s="1030"/>
      <c r="AS121" s="490"/>
      <c r="AT121" s="306"/>
      <c r="AU121" s="51"/>
      <c r="AV121" s="51"/>
      <c r="AW121" s="51"/>
      <c r="AX121" s="51"/>
      <c r="AY121" s="51"/>
      <c r="AZ121" s="51"/>
    </row>
    <row r="122" spans="1:52" ht="18" customHeight="1" x14ac:dyDescent="0.2">
      <c r="A122" s="51"/>
      <c r="B122" s="350" t="s">
        <v>70</v>
      </c>
      <c r="C122" s="351"/>
      <c r="D122" s="351"/>
      <c r="E122" s="352"/>
      <c r="F122" s="344"/>
      <c r="G122" s="345"/>
      <c r="H122" s="346"/>
      <c r="I122" s="345"/>
      <c r="J122" s="346"/>
      <c r="K122" s="345"/>
      <c r="L122" s="346"/>
      <c r="M122" s="345"/>
      <c r="N122" s="395"/>
      <c r="O122" s="396"/>
      <c r="P122" s="346"/>
      <c r="Q122" s="345"/>
      <c r="R122" s="346"/>
      <c r="S122" s="381"/>
      <c r="T122" s="983"/>
      <c r="U122" s="990"/>
      <c r="V122" s="258">
        <f t="shared" si="10"/>
        <v>0</v>
      </c>
      <c r="W122" s="259"/>
      <c r="X122" s="7"/>
      <c r="Y122" s="402" t="s">
        <v>73</v>
      </c>
      <c r="Z122" s="484"/>
      <c r="AA122" s="484"/>
      <c r="AB122" s="485"/>
      <c r="AC122" s="533"/>
      <c r="AD122" s="534"/>
      <c r="AE122" s="534"/>
      <c r="AF122" s="534"/>
      <c r="AG122" s="534"/>
      <c r="AH122" s="534"/>
      <c r="AI122" s="534"/>
      <c r="AJ122" s="534"/>
      <c r="AK122" s="534"/>
      <c r="AL122" s="534"/>
      <c r="AM122" s="534"/>
      <c r="AN122" s="534"/>
      <c r="AO122" s="1037"/>
      <c r="AP122" s="1039"/>
      <c r="AQ122" s="983"/>
      <c r="AR122" s="984"/>
      <c r="AS122" s="178"/>
      <c r="AT122" s="180"/>
      <c r="AU122" s="51"/>
      <c r="AV122" s="51"/>
      <c r="AW122" s="51"/>
      <c r="AX122" s="51"/>
      <c r="AY122" s="51"/>
      <c r="AZ122" s="51"/>
    </row>
    <row r="123" spans="1:52" ht="18" customHeight="1" x14ac:dyDescent="0.2">
      <c r="A123" s="51"/>
      <c r="B123" s="350" t="s">
        <v>72</v>
      </c>
      <c r="C123" s="351"/>
      <c r="D123" s="351"/>
      <c r="E123" s="352"/>
      <c r="F123" s="344"/>
      <c r="G123" s="345"/>
      <c r="H123" s="346"/>
      <c r="I123" s="345"/>
      <c r="J123" s="346"/>
      <c r="K123" s="345"/>
      <c r="L123" s="346"/>
      <c r="M123" s="345"/>
      <c r="N123" s="395"/>
      <c r="O123" s="396"/>
      <c r="P123" s="346"/>
      <c r="Q123" s="345"/>
      <c r="R123" s="346"/>
      <c r="S123" s="381"/>
      <c r="T123" s="983"/>
      <c r="U123" s="990"/>
      <c r="V123" s="258">
        <f t="shared" si="10"/>
        <v>0</v>
      </c>
      <c r="W123" s="259"/>
      <c r="X123" s="7"/>
      <c r="Y123" s="402" t="s">
        <v>77</v>
      </c>
      <c r="Z123" s="484"/>
      <c r="AA123" s="484"/>
      <c r="AB123" s="485"/>
      <c r="AC123" s="533"/>
      <c r="AD123" s="534"/>
      <c r="AE123" s="534"/>
      <c r="AF123" s="534"/>
      <c r="AG123" s="534"/>
      <c r="AH123" s="534"/>
      <c r="AI123" s="1035"/>
      <c r="AJ123" s="1035"/>
      <c r="AK123" s="534"/>
      <c r="AL123" s="534"/>
      <c r="AM123" s="1037"/>
      <c r="AN123" s="1037"/>
      <c r="AO123" s="1037"/>
      <c r="AP123" s="1039"/>
      <c r="AQ123" s="983"/>
      <c r="AR123" s="984"/>
      <c r="AS123" s="178"/>
      <c r="AT123" s="180"/>
      <c r="AU123" s="51"/>
      <c r="AV123" s="51"/>
      <c r="AW123" s="51"/>
      <c r="AX123" s="51"/>
      <c r="AY123" s="51"/>
      <c r="AZ123" s="51"/>
    </row>
    <row r="124" spans="1:52" ht="18" customHeight="1" x14ac:dyDescent="0.2">
      <c r="A124" s="51"/>
      <c r="B124" s="350" t="s">
        <v>74</v>
      </c>
      <c r="C124" s="351"/>
      <c r="D124" s="351"/>
      <c r="E124" s="352"/>
      <c r="F124" s="344"/>
      <c r="G124" s="345"/>
      <c r="H124" s="191"/>
      <c r="I124" s="190"/>
      <c r="J124" s="346"/>
      <c r="K124" s="345"/>
      <c r="L124" s="346"/>
      <c r="M124" s="345"/>
      <c r="N124" s="395"/>
      <c r="O124" s="396"/>
      <c r="P124" s="346"/>
      <c r="Q124" s="345"/>
      <c r="R124" s="346"/>
      <c r="S124" s="381"/>
      <c r="T124" s="624"/>
      <c r="U124" s="625"/>
      <c r="V124" s="258">
        <f t="shared" si="10"/>
        <v>0</v>
      </c>
      <c r="W124" s="259"/>
      <c r="X124" s="7"/>
      <c r="Y124" s="402" t="s">
        <v>92</v>
      </c>
      <c r="Z124" s="484"/>
      <c r="AA124" s="484"/>
      <c r="AB124" s="485"/>
      <c r="AC124" s="533"/>
      <c r="AD124" s="534"/>
      <c r="AE124" s="534"/>
      <c r="AF124" s="534"/>
      <c r="AG124" s="534"/>
      <c r="AH124" s="534"/>
      <c r="AI124" s="1035"/>
      <c r="AJ124" s="1035"/>
      <c r="AK124" s="534"/>
      <c r="AL124" s="534"/>
      <c r="AM124" s="1035"/>
      <c r="AN124" s="1035"/>
      <c r="AO124" s="534"/>
      <c r="AP124" s="1040"/>
      <c r="AQ124" s="983"/>
      <c r="AR124" s="984"/>
      <c r="AS124" s="178"/>
      <c r="AT124" s="180"/>
      <c r="AU124" s="51"/>
      <c r="AV124" s="51"/>
      <c r="AW124" s="51"/>
      <c r="AX124" s="51"/>
      <c r="AY124" s="51"/>
      <c r="AZ124" s="51"/>
    </row>
    <row r="125" spans="1:52" ht="18" customHeight="1" x14ac:dyDescent="0.2">
      <c r="A125" s="51"/>
      <c r="B125" s="350" t="s">
        <v>76</v>
      </c>
      <c r="C125" s="351"/>
      <c r="D125" s="351"/>
      <c r="E125" s="352"/>
      <c r="F125" s="344"/>
      <c r="G125" s="345"/>
      <c r="H125" s="346"/>
      <c r="I125" s="345"/>
      <c r="J125" s="346"/>
      <c r="K125" s="345"/>
      <c r="L125" s="346"/>
      <c r="M125" s="345"/>
      <c r="N125" s="395"/>
      <c r="O125" s="396"/>
      <c r="P125" s="346"/>
      <c r="Q125" s="345"/>
      <c r="R125" s="346"/>
      <c r="S125" s="381"/>
      <c r="T125" s="983"/>
      <c r="U125" s="990"/>
      <c r="V125" s="258">
        <f t="shared" si="10"/>
        <v>0</v>
      </c>
      <c r="W125" s="259"/>
      <c r="X125" s="7"/>
      <c r="Y125" s="402" t="s">
        <v>208</v>
      </c>
      <c r="Z125" s="484"/>
      <c r="AA125" s="484"/>
      <c r="AB125" s="485"/>
      <c r="AC125" s="533"/>
      <c r="AD125" s="534"/>
      <c r="AE125" s="534"/>
      <c r="AF125" s="534"/>
      <c r="AG125" s="534"/>
      <c r="AH125" s="534"/>
      <c r="AI125" s="1035"/>
      <c r="AJ125" s="1035"/>
      <c r="AK125" s="534"/>
      <c r="AL125" s="534"/>
      <c r="AM125" s="1035"/>
      <c r="AN125" s="1035"/>
      <c r="AO125" s="534"/>
      <c r="AP125" s="1040"/>
      <c r="AQ125" s="983"/>
      <c r="AR125" s="984"/>
      <c r="AS125" s="178"/>
      <c r="AT125" s="180"/>
      <c r="AU125" s="51"/>
      <c r="AV125" s="51"/>
      <c r="AW125" s="51"/>
      <c r="AX125" s="51"/>
      <c r="AY125" s="51"/>
      <c r="AZ125" s="51"/>
    </row>
    <row r="126" spans="1:52" ht="18" customHeight="1" x14ac:dyDescent="0.2">
      <c r="A126" s="51"/>
      <c r="B126" s="350" t="s">
        <v>219</v>
      </c>
      <c r="C126" s="351"/>
      <c r="D126" s="351"/>
      <c r="E126" s="352"/>
      <c r="F126" s="344"/>
      <c r="G126" s="345"/>
      <c r="H126" s="346"/>
      <c r="I126" s="345"/>
      <c r="J126" s="346"/>
      <c r="K126" s="345"/>
      <c r="L126" s="346"/>
      <c r="M126" s="345"/>
      <c r="N126" s="541"/>
      <c r="O126" s="542"/>
      <c r="P126" s="395"/>
      <c r="Q126" s="396"/>
      <c r="R126" s="346"/>
      <c r="S126" s="381"/>
      <c r="T126" s="983"/>
      <c r="U126" s="990"/>
      <c r="V126" s="258">
        <f t="shared" ref="V126" si="11">SUM(F126:U126)</f>
        <v>0</v>
      </c>
      <c r="W126" s="259"/>
      <c r="X126" s="7"/>
      <c r="Y126" s="402" t="s">
        <v>85</v>
      </c>
      <c r="Z126" s="484"/>
      <c r="AA126" s="484"/>
      <c r="AB126" s="485"/>
      <c r="AC126" s="533"/>
      <c r="AD126" s="534"/>
      <c r="AE126" s="534"/>
      <c r="AF126" s="534"/>
      <c r="AG126" s="534"/>
      <c r="AH126" s="534"/>
      <c r="AI126" s="534"/>
      <c r="AJ126" s="534"/>
      <c r="AK126" s="1035"/>
      <c r="AL126" s="1035"/>
      <c r="AM126" s="534"/>
      <c r="AN126" s="534"/>
      <c r="AO126" s="534"/>
      <c r="AP126" s="1040"/>
      <c r="AQ126" s="983"/>
      <c r="AR126" s="984"/>
      <c r="AS126" s="178"/>
      <c r="AT126" s="180"/>
      <c r="AU126" s="51"/>
      <c r="AV126" s="51"/>
      <c r="AW126" s="51"/>
      <c r="AX126" s="51"/>
      <c r="AY126" s="51"/>
      <c r="AZ126" s="51"/>
    </row>
    <row r="127" spans="1:52" ht="18" customHeight="1" thickBot="1" x14ac:dyDescent="0.25">
      <c r="A127" s="51"/>
      <c r="B127" s="514" t="s">
        <v>183</v>
      </c>
      <c r="C127" s="515"/>
      <c r="D127" s="515"/>
      <c r="E127" s="516"/>
      <c r="F127" s="626"/>
      <c r="G127" s="627"/>
      <c r="H127" s="631"/>
      <c r="I127" s="627"/>
      <c r="J127" s="631"/>
      <c r="K127" s="627"/>
      <c r="L127" s="631"/>
      <c r="M127" s="627"/>
      <c r="N127" s="987"/>
      <c r="O127" s="988"/>
      <c r="P127" s="631"/>
      <c r="Q127" s="627"/>
      <c r="R127" s="631"/>
      <c r="S127" s="632"/>
      <c r="T127" s="991"/>
      <c r="U127" s="992"/>
      <c r="V127" s="473">
        <f t="shared" si="10"/>
        <v>0</v>
      </c>
      <c r="W127" s="474"/>
      <c r="X127" s="7"/>
      <c r="Y127" s="402" t="s">
        <v>87</v>
      </c>
      <c r="Z127" s="484"/>
      <c r="AA127" s="484"/>
      <c r="AB127" s="485"/>
      <c r="AC127" s="533"/>
      <c r="AD127" s="534"/>
      <c r="AE127" s="534"/>
      <c r="AF127" s="534"/>
      <c r="AG127" s="534"/>
      <c r="AH127" s="534"/>
      <c r="AI127" s="1035"/>
      <c r="AJ127" s="1035"/>
      <c r="AK127" s="1035"/>
      <c r="AL127" s="1035"/>
      <c r="AM127" s="534"/>
      <c r="AN127" s="534"/>
      <c r="AO127" s="534"/>
      <c r="AP127" s="1040"/>
      <c r="AQ127" s="983"/>
      <c r="AR127" s="984"/>
      <c r="AS127" s="178"/>
      <c r="AT127" s="180"/>
      <c r="AU127" s="51"/>
      <c r="AV127" s="51"/>
      <c r="AW127" s="51"/>
      <c r="AX127" s="51"/>
      <c r="AY127" s="51"/>
      <c r="AZ127" s="51"/>
    </row>
    <row r="128" spans="1:52" ht="18" customHeight="1" thickBot="1" x14ac:dyDescent="0.25">
      <c r="A128" s="51"/>
      <c r="B128" s="386"/>
      <c r="C128" s="386"/>
      <c r="D128" s="386"/>
      <c r="E128" s="386"/>
      <c r="F128" s="386"/>
      <c r="G128" s="386"/>
      <c r="H128" s="386"/>
      <c r="I128" s="386"/>
      <c r="J128" s="386"/>
      <c r="K128" s="386"/>
      <c r="L128" s="386"/>
      <c r="M128" s="386"/>
      <c r="N128" s="386"/>
      <c r="O128" s="387"/>
      <c r="P128" s="388" t="s">
        <v>56</v>
      </c>
      <c r="Q128" s="389"/>
      <c r="R128" s="389"/>
      <c r="S128" s="389"/>
      <c r="T128" s="389"/>
      <c r="U128" s="390"/>
      <c r="V128" s="486">
        <f>SUM(V120:W127)</f>
        <v>0</v>
      </c>
      <c r="W128" s="487"/>
      <c r="X128" s="7"/>
      <c r="Y128" s="536" t="s">
        <v>91</v>
      </c>
      <c r="Z128" s="537"/>
      <c r="AA128" s="537"/>
      <c r="AB128" s="538"/>
      <c r="AC128" s="623"/>
      <c r="AD128" s="523"/>
      <c r="AE128" s="523"/>
      <c r="AF128" s="523"/>
      <c r="AG128" s="523"/>
      <c r="AH128" s="523"/>
      <c r="AI128" s="523"/>
      <c r="AJ128" s="523"/>
      <c r="AK128" s="523"/>
      <c r="AL128" s="523"/>
      <c r="AM128" s="523"/>
      <c r="AN128" s="523"/>
      <c r="AO128" s="523"/>
      <c r="AP128" s="1041"/>
      <c r="AQ128" s="991"/>
      <c r="AR128" s="993"/>
      <c r="AS128" s="112"/>
      <c r="AT128" s="113"/>
      <c r="AU128" s="51"/>
      <c r="AV128" s="51"/>
      <c r="AW128" s="51"/>
      <c r="AX128" s="51"/>
      <c r="AY128" s="51"/>
      <c r="AZ128" s="51"/>
    </row>
    <row r="129" spans="1:52" ht="18" customHeight="1" thickBot="1" x14ac:dyDescent="0.25">
      <c r="A129" s="51"/>
      <c r="B129" s="59"/>
      <c r="C129" s="59"/>
      <c r="D129" s="59"/>
      <c r="E129" s="59"/>
      <c r="F129" s="59"/>
      <c r="G129" s="59"/>
      <c r="H129" s="59"/>
      <c r="I129" s="59"/>
      <c r="J129" s="59"/>
      <c r="K129" s="59"/>
      <c r="L129" s="59"/>
      <c r="M129" s="59"/>
      <c r="N129" s="59"/>
      <c r="O129" s="59"/>
      <c r="P129" s="77"/>
      <c r="Q129" s="77"/>
      <c r="R129" s="77"/>
      <c r="S129" s="77"/>
      <c r="T129" s="77"/>
      <c r="U129" s="77"/>
      <c r="V129" s="65"/>
      <c r="W129" s="65"/>
      <c r="X129" s="7"/>
      <c r="Y129" s="303"/>
      <c r="Z129" s="303"/>
      <c r="AA129" s="303"/>
      <c r="AB129" s="303"/>
      <c r="AC129" s="303"/>
      <c r="AD129" s="303"/>
      <c r="AE129" s="303"/>
      <c r="AF129" s="303"/>
      <c r="AG129" s="303"/>
      <c r="AH129" s="303"/>
      <c r="AI129" s="303"/>
      <c r="AJ129" s="303"/>
      <c r="AK129" s="303"/>
      <c r="AL129" s="304"/>
      <c r="AM129" s="305" t="s">
        <v>56</v>
      </c>
      <c r="AN129" s="254"/>
      <c r="AO129" s="254"/>
      <c r="AP129" s="254"/>
      <c r="AQ129" s="254"/>
      <c r="AR129" s="255"/>
      <c r="AS129" s="486">
        <f>SUM(AS121:AT128)</f>
        <v>0</v>
      </c>
      <c r="AT129" s="487"/>
      <c r="AU129" s="51"/>
      <c r="AV129" s="51"/>
      <c r="AW129" s="51"/>
      <c r="AX129" s="51"/>
      <c r="AY129" s="51"/>
      <c r="AZ129" s="51"/>
    </row>
    <row r="130" spans="1:52" ht="18" customHeight="1" thickBot="1" x14ac:dyDescent="0.25">
      <c r="A130" s="51"/>
      <c r="B130" s="219" t="s">
        <v>242</v>
      </c>
      <c r="C130" s="220"/>
      <c r="D130" s="220"/>
      <c r="E130" s="220"/>
      <c r="F130" s="220"/>
      <c r="G130" s="220"/>
      <c r="H130" s="220"/>
      <c r="I130" s="220"/>
      <c r="J130" s="220"/>
      <c r="K130" s="220"/>
      <c r="L130" s="220"/>
      <c r="M130" s="220"/>
      <c r="N130" s="220"/>
      <c r="O130" s="220"/>
      <c r="P130" s="220"/>
      <c r="Q130" s="220"/>
      <c r="R130" s="220"/>
      <c r="S130" s="220"/>
      <c r="T130" s="220"/>
      <c r="U130" s="220"/>
      <c r="V130" s="220"/>
      <c r="W130" s="221"/>
      <c r="X130" s="7"/>
      <c r="Y130" s="59"/>
      <c r="Z130" s="59"/>
      <c r="AA130" s="59"/>
      <c r="AB130" s="59"/>
      <c r="AC130" s="59"/>
      <c r="AD130" s="59"/>
      <c r="AE130" s="59"/>
      <c r="AF130" s="59"/>
      <c r="AG130" s="59"/>
      <c r="AH130" s="59"/>
      <c r="AI130" s="59"/>
      <c r="AJ130" s="59"/>
      <c r="AK130" s="59"/>
      <c r="AL130" s="59"/>
      <c r="AM130" s="76"/>
      <c r="AN130" s="76"/>
      <c r="AO130" s="76"/>
      <c r="AP130" s="76"/>
      <c r="AQ130" s="76"/>
      <c r="AR130" s="76"/>
      <c r="AS130" s="65"/>
      <c r="AT130" s="65"/>
      <c r="AU130" s="51"/>
      <c r="AV130" s="51"/>
      <c r="AW130" s="51"/>
      <c r="AX130" s="51"/>
      <c r="AY130" s="51"/>
      <c r="AZ130" s="51"/>
    </row>
    <row r="131" spans="1:52" ht="18" customHeight="1" thickBot="1" x14ac:dyDescent="0.25">
      <c r="A131" s="51"/>
      <c r="B131" s="222"/>
      <c r="C131" s="223"/>
      <c r="D131" s="223"/>
      <c r="E131" s="223"/>
      <c r="F131" s="223"/>
      <c r="G131" s="223"/>
      <c r="H131" s="223"/>
      <c r="I131" s="223"/>
      <c r="J131" s="223"/>
      <c r="K131" s="223"/>
      <c r="L131" s="223"/>
      <c r="M131" s="223"/>
      <c r="N131" s="223"/>
      <c r="O131" s="223"/>
      <c r="P131" s="223"/>
      <c r="Q131" s="223"/>
      <c r="R131" s="223"/>
      <c r="S131" s="223"/>
      <c r="T131" s="223"/>
      <c r="U131" s="223"/>
      <c r="V131" s="223"/>
      <c r="W131" s="224"/>
      <c r="X131" s="7"/>
      <c r="Y131" s="219" t="s">
        <v>243</v>
      </c>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1"/>
      <c r="AU131" s="51"/>
      <c r="AV131" s="51"/>
      <c r="AW131" s="51"/>
      <c r="AX131" s="51"/>
      <c r="AY131" s="51"/>
      <c r="AZ131" s="51"/>
    </row>
    <row r="132" spans="1:52" ht="18" customHeight="1" thickBot="1" x14ac:dyDescent="0.25">
      <c r="A132" s="51"/>
      <c r="B132" s="215" t="s">
        <v>44</v>
      </c>
      <c r="C132" s="118"/>
      <c r="D132" s="118"/>
      <c r="E132" s="218"/>
      <c r="F132" s="215" t="s">
        <v>61</v>
      </c>
      <c r="G132" s="216"/>
      <c r="H132" s="217" t="s">
        <v>62</v>
      </c>
      <c r="I132" s="216"/>
      <c r="J132" s="217" t="s">
        <v>63</v>
      </c>
      <c r="K132" s="216"/>
      <c r="L132" s="217" t="s">
        <v>64</v>
      </c>
      <c r="M132" s="216"/>
      <c r="N132" s="217" t="s">
        <v>65</v>
      </c>
      <c r="O132" s="216"/>
      <c r="P132" s="217" t="s">
        <v>66</v>
      </c>
      <c r="Q132" s="216"/>
      <c r="R132" s="217" t="s">
        <v>67</v>
      </c>
      <c r="S132" s="216"/>
      <c r="T132" s="217" t="s">
        <v>68</v>
      </c>
      <c r="U132" s="218"/>
      <c r="V132" s="215" t="s">
        <v>56</v>
      </c>
      <c r="W132" s="218"/>
      <c r="X132" s="7"/>
      <c r="Y132" s="222"/>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4"/>
      <c r="AU132" s="51"/>
      <c r="AV132" s="51"/>
      <c r="AW132" s="51"/>
      <c r="AX132" s="51"/>
      <c r="AY132" s="51"/>
      <c r="AZ132" s="51"/>
    </row>
    <row r="133" spans="1:52" ht="18" customHeight="1" thickBot="1" x14ac:dyDescent="0.25">
      <c r="A133" s="51"/>
      <c r="B133" s="620" t="s">
        <v>78</v>
      </c>
      <c r="C133" s="621"/>
      <c r="D133" s="621"/>
      <c r="E133" s="622"/>
      <c r="F133" s="413"/>
      <c r="G133" s="414"/>
      <c r="H133" s="415"/>
      <c r="I133" s="414"/>
      <c r="J133" s="415"/>
      <c r="K133" s="414"/>
      <c r="L133" s="415"/>
      <c r="M133" s="414"/>
      <c r="N133" s="524"/>
      <c r="O133" s="525"/>
      <c r="P133" s="415"/>
      <c r="Q133" s="414"/>
      <c r="R133" s="415"/>
      <c r="S133" s="418"/>
      <c r="T133" s="981"/>
      <c r="U133" s="982"/>
      <c r="V133" s="192">
        <f t="shared" ref="V133:V142" si="12">SUM(F133:U133)</f>
        <v>0</v>
      </c>
      <c r="W133" s="194"/>
      <c r="X133" s="7"/>
      <c r="Y133" s="215" t="s">
        <v>44</v>
      </c>
      <c r="Z133" s="118"/>
      <c r="AA133" s="118"/>
      <c r="AB133" s="218"/>
      <c r="AC133" s="215" t="s">
        <v>61</v>
      </c>
      <c r="AD133" s="216"/>
      <c r="AE133" s="217" t="s">
        <v>62</v>
      </c>
      <c r="AF133" s="216"/>
      <c r="AG133" s="217" t="s">
        <v>63</v>
      </c>
      <c r="AH133" s="216"/>
      <c r="AI133" s="217" t="s">
        <v>64</v>
      </c>
      <c r="AJ133" s="216"/>
      <c r="AK133" s="217" t="s">
        <v>65</v>
      </c>
      <c r="AL133" s="216"/>
      <c r="AM133" s="217" t="s">
        <v>66</v>
      </c>
      <c r="AN133" s="216"/>
      <c r="AO133" s="217" t="s">
        <v>67</v>
      </c>
      <c r="AP133" s="216"/>
      <c r="AQ133" s="217" t="s">
        <v>68</v>
      </c>
      <c r="AR133" s="216"/>
      <c r="AS133" s="217" t="s">
        <v>56</v>
      </c>
      <c r="AT133" s="218"/>
      <c r="AU133" s="51"/>
      <c r="AV133" s="51"/>
      <c r="AW133" s="51"/>
      <c r="AX133" s="51"/>
      <c r="AY133" s="51"/>
      <c r="AZ133" s="51"/>
    </row>
    <row r="134" spans="1:52" ht="18" customHeight="1" x14ac:dyDescent="0.2">
      <c r="A134" s="51"/>
      <c r="B134" s="392" t="s">
        <v>209</v>
      </c>
      <c r="C134" s="393"/>
      <c r="D134" s="393"/>
      <c r="E134" s="394"/>
      <c r="F134" s="344"/>
      <c r="G134" s="345"/>
      <c r="H134" s="346"/>
      <c r="I134" s="345"/>
      <c r="J134" s="346"/>
      <c r="K134" s="345"/>
      <c r="L134" s="346"/>
      <c r="M134" s="345"/>
      <c r="N134" s="541"/>
      <c r="O134" s="542"/>
      <c r="P134" s="191"/>
      <c r="Q134" s="190"/>
      <c r="R134" s="346"/>
      <c r="S134" s="381"/>
      <c r="T134" s="983"/>
      <c r="U134" s="984"/>
      <c r="V134" s="178">
        <f t="shared" si="12"/>
        <v>0</v>
      </c>
      <c r="W134" s="180"/>
      <c r="X134" s="7"/>
      <c r="Y134" s="610" t="s">
        <v>308</v>
      </c>
      <c r="Z134" s="611"/>
      <c r="AA134" s="611"/>
      <c r="AB134" s="612"/>
      <c r="AC134" s="613"/>
      <c r="AD134" s="540"/>
      <c r="AE134" s="539"/>
      <c r="AF134" s="540"/>
      <c r="AG134" s="539"/>
      <c r="AH134" s="540"/>
      <c r="AI134" s="539"/>
      <c r="AJ134" s="540"/>
      <c r="AK134" s="539"/>
      <c r="AL134" s="540"/>
      <c r="AM134" s="539"/>
      <c r="AN134" s="540"/>
      <c r="AO134" s="1029"/>
      <c r="AP134" s="1030"/>
      <c r="AQ134" s="613"/>
      <c r="AR134" s="1031"/>
      <c r="AS134" s="490">
        <f t="shared" ref="AS134" si="13">SUM(AC134:AR134)</f>
        <v>0</v>
      </c>
      <c r="AT134" s="617"/>
      <c r="AU134" s="51"/>
      <c r="AV134" s="51"/>
      <c r="AW134" s="51"/>
      <c r="AX134" s="51"/>
      <c r="AY134" s="51"/>
      <c r="AZ134" s="51"/>
    </row>
    <row r="135" spans="1:52" ht="18" customHeight="1" x14ac:dyDescent="0.2">
      <c r="A135" s="51"/>
      <c r="B135" s="392" t="s">
        <v>73</v>
      </c>
      <c r="C135" s="393"/>
      <c r="D135" s="393"/>
      <c r="E135" s="394"/>
      <c r="F135" s="344"/>
      <c r="G135" s="345"/>
      <c r="H135" s="346"/>
      <c r="I135" s="345"/>
      <c r="J135" s="346"/>
      <c r="K135" s="345"/>
      <c r="L135" s="346"/>
      <c r="M135" s="345"/>
      <c r="N135" s="346"/>
      <c r="O135" s="345"/>
      <c r="P135" s="518"/>
      <c r="Q135" s="519"/>
      <c r="R135" s="191"/>
      <c r="S135" s="108"/>
      <c r="T135" s="983"/>
      <c r="U135" s="984"/>
      <c r="V135" s="178">
        <f t="shared" si="12"/>
        <v>0</v>
      </c>
      <c r="W135" s="180"/>
      <c r="X135" s="7"/>
      <c r="Y135" s="610" t="s">
        <v>95</v>
      </c>
      <c r="Z135" s="611"/>
      <c r="AA135" s="611"/>
      <c r="AB135" s="612"/>
      <c r="AC135" s="613"/>
      <c r="AD135" s="540"/>
      <c r="AE135" s="539"/>
      <c r="AF135" s="540"/>
      <c r="AG135" s="539"/>
      <c r="AH135" s="540"/>
      <c r="AI135" s="539"/>
      <c r="AJ135" s="540"/>
      <c r="AK135" s="1027"/>
      <c r="AL135" s="1028"/>
      <c r="AM135" s="539"/>
      <c r="AN135" s="540"/>
      <c r="AO135" s="539"/>
      <c r="AP135" s="1031"/>
      <c r="AQ135" s="1032"/>
      <c r="AR135" s="1030"/>
      <c r="AS135" s="618">
        <f>SUM(AC135:AR135)</f>
        <v>0</v>
      </c>
      <c r="AT135" s="619"/>
      <c r="AU135" s="51"/>
      <c r="AV135" s="51"/>
      <c r="AW135" s="51"/>
      <c r="AX135" s="51"/>
      <c r="AY135" s="51"/>
      <c r="AZ135" s="51"/>
    </row>
    <row r="136" spans="1:52" ht="18" customHeight="1" x14ac:dyDescent="0.2">
      <c r="A136" s="51"/>
      <c r="B136" s="511" t="s">
        <v>75</v>
      </c>
      <c r="C136" s="512"/>
      <c r="D136" s="512"/>
      <c r="E136" s="513"/>
      <c r="F136" s="344"/>
      <c r="G136" s="345"/>
      <c r="H136" s="346"/>
      <c r="I136" s="345"/>
      <c r="J136" s="346"/>
      <c r="K136" s="345"/>
      <c r="L136" s="346"/>
      <c r="M136" s="345"/>
      <c r="N136" s="346"/>
      <c r="O136" s="345"/>
      <c r="P136" s="518"/>
      <c r="Q136" s="519"/>
      <c r="R136" s="191"/>
      <c r="S136" s="108"/>
      <c r="T136" s="983"/>
      <c r="U136" s="984"/>
      <c r="V136" s="178">
        <f t="shared" si="12"/>
        <v>0</v>
      </c>
      <c r="W136" s="180"/>
      <c r="X136" s="7"/>
      <c r="Y136" s="240" t="s">
        <v>78</v>
      </c>
      <c r="Z136" s="241"/>
      <c r="AA136" s="241"/>
      <c r="AB136" s="242"/>
      <c r="AC136" s="344"/>
      <c r="AD136" s="345"/>
      <c r="AE136" s="346"/>
      <c r="AF136" s="345"/>
      <c r="AG136" s="346"/>
      <c r="AH136" s="345"/>
      <c r="AI136" s="977"/>
      <c r="AJ136" s="978"/>
      <c r="AK136" s="191"/>
      <c r="AL136" s="190"/>
      <c r="AM136" s="346"/>
      <c r="AN136" s="345"/>
      <c r="AO136" s="346"/>
      <c r="AP136" s="381"/>
      <c r="AQ136" s="983"/>
      <c r="AR136" s="984"/>
      <c r="AS136" s="343">
        <f>SUM(AC136:AR136)</f>
        <v>0</v>
      </c>
      <c r="AT136" s="148"/>
      <c r="AU136" s="51"/>
      <c r="AV136" s="51"/>
      <c r="AW136" s="51"/>
      <c r="AX136" s="51"/>
      <c r="AY136" s="51"/>
      <c r="AZ136" s="51"/>
    </row>
    <row r="137" spans="1:52" ht="18" customHeight="1" x14ac:dyDescent="0.2">
      <c r="A137" s="51"/>
      <c r="B137" s="392" t="s">
        <v>77</v>
      </c>
      <c r="C137" s="393"/>
      <c r="D137" s="393"/>
      <c r="E137" s="394"/>
      <c r="F137" s="344"/>
      <c r="G137" s="345"/>
      <c r="H137" s="346"/>
      <c r="I137" s="345"/>
      <c r="J137" s="346"/>
      <c r="K137" s="345"/>
      <c r="L137" s="346"/>
      <c r="M137" s="345"/>
      <c r="N137" s="346"/>
      <c r="O137" s="345"/>
      <c r="P137" s="346"/>
      <c r="Q137" s="345"/>
      <c r="R137" s="191"/>
      <c r="S137" s="108"/>
      <c r="T137" s="983"/>
      <c r="U137" s="984"/>
      <c r="V137" s="178">
        <f t="shared" si="12"/>
        <v>0</v>
      </c>
      <c r="W137" s="180"/>
      <c r="X137" s="7"/>
      <c r="Y137" s="957" t="s">
        <v>326</v>
      </c>
      <c r="Z137" s="958"/>
      <c r="AA137" s="958"/>
      <c r="AB137" s="959"/>
      <c r="AC137" s="344"/>
      <c r="AD137" s="345"/>
      <c r="AE137" s="346"/>
      <c r="AF137" s="345"/>
      <c r="AG137" s="346"/>
      <c r="AH137" s="345"/>
      <c r="AI137" s="977"/>
      <c r="AJ137" s="978"/>
      <c r="AK137" s="191"/>
      <c r="AL137" s="190"/>
      <c r="AM137" s="346"/>
      <c r="AN137" s="345"/>
      <c r="AO137" s="346"/>
      <c r="AP137" s="381"/>
      <c r="AQ137" s="983"/>
      <c r="AR137" s="984"/>
      <c r="AS137" s="343">
        <f t="shared" ref="AS137" si="14">SUM(AC137:AR137)</f>
        <v>0</v>
      </c>
      <c r="AT137" s="148"/>
      <c r="AU137" s="51"/>
      <c r="AV137" s="51"/>
      <c r="AW137" s="51"/>
      <c r="AX137" s="51"/>
      <c r="AY137" s="51"/>
      <c r="AZ137" s="51"/>
    </row>
    <row r="138" spans="1:52" ht="18" customHeight="1" x14ac:dyDescent="0.2">
      <c r="A138" s="51"/>
      <c r="B138" s="392" t="s">
        <v>101</v>
      </c>
      <c r="C138" s="393"/>
      <c r="D138" s="393"/>
      <c r="E138" s="394"/>
      <c r="F138" s="344"/>
      <c r="G138" s="345"/>
      <c r="H138" s="346"/>
      <c r="I138" s="345"/>
      <c r="J138" s="346"/>
      <c r="K138" s="345"/>
      <c r="L138" s="346"/>
      <c r="M138" s="345"/>
      <c r="N138" s="346"/>
      <c r="O138" s="345"/>
      <c r="P138" s="191"/>
      <c r="Q138" s="190"/>
      <c r="R138" s="191"/>
      <c r="S138" s="108"/>
      <c r="T138" s="983"/>
      <c r="U138" s="984"/>
      <c r="V138" s="178">
        <f t="shared" si="12"/>
        <v>0</v>
      </c>
      <c r="W138" s="180"/>
      <c r="X138" s="7"/>
      <c r="Y138" s="526" t="s">
        <v>79</v>
      </c>
      <c r="Z138" s="527"/>
      <c r="AA138" s="527"/>
      <c r="AB138" s="528"/>
      <c r="AC138" s="344"/>
      <c r="AD138" s="345"/>
      <c r="AE138" s="346"/>
      <c r="AF138" s="345"/>
      <c r="AG138" s="346"/>
      <c r="AH138" s="345"/>
      <c r="AI138" s="977"/>
      <c r="AJ138" s="978"/>
      <c r="AK138" s="191"/>
      <c r="AL138" s="190"/>
      <c r="AM138" s="346"/>
      <c r="AN138" s="345"/>
      <c r="AO138" s="346"/>
      <c r="AP138" s="381"/>
      <c r="AQ138" s="983"/>
      <c r="AR138" s="984"/>
      <c r="AS138" s="343">
        <f>SUM(AC138:AR138)</f>
        <v>0</v>
      </c>
      <c r="AT138" s="148"/>
      <c r="AU138" s="51"/>
      <c r="AV138" s="51"/>
      <c r="AW138" s="51"/>
      <c r="AX138" s="51"/>
      <c r="AY138" s="51"/>
      <c r="AZ138" s="51"/>
    </row>
    <row r="139" spans="1:52" ht="18" customHeight="1" x14ac:dyDescent="0.2">
      <c r="A139" s="51"/>
      <c r="B139" s="392" t="s">
        <v>70</v>
      </c>
      <c r="C139" s="393"/>
      <c r="D139" s="393"/>
      <c r="E139" s="394"/>
      <c r="F139" s="344"/>
      <c r="G139" s="345"/>
      <c r="H139" s="346"/>
      <c r="I139" s="345"/>
      <c r="J139" s="346"/>
      <c r="K139" s="345"/>
      <c r="L139" s="346"/>
      <c r="M139" s="345"/>
      <c r="N139" s="395"/>
      <c r="O139" s="396"/>
      <c r="P139" s="346"/>
      <c r="Q139" s="345"/>
      <c r="R139" s="346"/>
      <c r="S139" s="381"/>
      <c r="T139" s="983"/>
      <c r="U139" s="984"/>
      <c r="V139" s="178">
        <f t="shared" si="12"/>
        <v>0</v>
      </c>
      <c r="W139" s="180"/>
      <c r="X139" s="7"/>
      <c r="Y139" s="954" t="s">
        <v>321</v>
      </c>
      <c r="Z139" s="955"/>
      <c r="AA139" s="955"/>
      <c r="AB139" s="956"/>
      <c r="AC139" s="344"/>
      <c r="AD139" s="345"/>
      <c r="AE139" s="346"/>
      <c r="AF139" s="345"/>
      <c r="AG139" s="346"/>
      <c r="AH139" s="345"/>
      <c r="AI139" s="977"/>
      <c r="AJ139" s="978"/>
      <c r="AK139" s="191"/>
      <c r="AL139" s="190"/>
      <c r="AM139" s="346"/>
      <c r="AN139" s="345"/>
      <c r="AO139" s="346"/>
      <c r="AP139" s="381"/>
      <c r="AQ139" s="983"/>
      <c r="AR139" s="984"/>
      <c r="AS139" s="343">
        <f t="shared" ref="AS139" si="15">SUM(AC139:AR139)</f>
        <v>0</v>
      </c>
      <c r="AT139" s="148"/>
      <c r="AU139" s="51"/>
      <c r="AV139" s="51"/>
      <c r="AW139" s="51"/>
      <c r="AX139" s="51"/>
      <c r="AY139" s="51"/>
      <c r="AZ139" s="51"/>
    </row>
    <row r="140" spans="1:52" ht="18" customHeight="1" x14ac:dyDescent="0.2">
      <c r="A140" s="51"/>
      <c r="B140" s="392" t="s">
        <v>72</v>
      </c>
      <c r="C140" s="393"/>
      <c r="D140" s="393"/>
      <c r="E140" s="394"/>
      <c r="F140" s="344"/>
      <c r="G140" s="345"/>
      <c r="H140" s="346"/>
      <c r="I140" s="345"/>
      <c r="J140" s="346"/>
      <c r="K140" s="345"/>
      <c r="L140" s="346"/>
      <c r="M140" s="345"/>
      <c r="N140" s="977"/>
      <c r="O140" s="978"/>
      <c r="P140" s="346"/>
      <c r="Q140" s="345"/>
      <c r="R140" s="346"/>
      <c r="S140" s="381"/>
      <c r="T140" s="983"/>
      <c r="U140" s="984"/>
      <c r="V140" s="178">
        <f t="shared" si="12"/>
        <v>0</v>
      </c>
      <c r="W140" s="180"/>
      <c r="X140" s="7"/>
      <c r="Y140" s="240" t="s">
        <v>80</v>
      </c>
      <c r="Z140" s="241"/>
      <c r="AA140" s="241"/>
      <c r="AB140" s="242"/>
      <c r="AC140" s="344"/>
      <c r="AD140" s="345"/>
      <c r="AE140" s="346"/>
      <c r="AF140" s="345"/>
      <c r="AG140" s="346"/>
      <c r="AH140" s="345"/>
      <c r="AI140" s="346"/>
      <c r="AJ140" s="345"/>
      <c r="AK140" s="977"/>
      <c r="AL140" s="978"/>
      <c r="AM140" s="346"/>
      <c r="AN140" s="345"/>
      <c r="AO140" s="346"/>
      <c r="AP140" s="381"/>
      <c r="AQ140" s="983"/>
      <c r="AR140" s="984"/>
      <c r="AS140" s="343">
        <f>SUM(AC140:AR140)</f>
        <v>0</v>
      </c>
      <c r="AT140" s="148"/>
      <c r="AU140" s="51"/>
      <c r="AV140" s="51"/>
      <c r="AW140" s="51"/>
      <c r="AX140" s="51"/>
      <c r="AY140" s="51"/>
      <c r="AZ140" s="51"/>
    </row>
    <row r="141" spans="1:52" ht="18" customHeight="1" x14ac:dyDescent="0.2">
      <c r="A141" s="51"/>
      <c r="B141" s="526" t="s">
        <v>74</v>
      </c>
      <c r="C141" s="527"/>
      <c r="D141" s="527"/>
      <c r="E141" s="528"/>
      <c r="F141" s="344"/>
      <c r="G141" s="345"/>
      <c r="H141" s="346"/>
      <c r="I141" s="345"/>
      <c r="J141" s="346"/>
      <c r="K141" s="345"/>
      <c r="L141" s="346"/>
      <c r="M141" s="345"/>
      <c r="N141" s="191"/>
      <c r="O141" s="190"/>
      <c r="P141" s="346"/>
      <c r="Q141" s="345"/>
      <c r="R141" s="346"/>
      <c r="S141" s="381"/>
      <c r="T141" s="107"/>
      <c r="U141" s="108"/>
      <c r="V141" s="178">
        <f t="shared" si="12"/>
        <v>0</v>
      </c>
      <c r="W141" s="180"/>
      <c r="X141" s="7"/>
      <c r="Y141" s="240" t="s">
        <v>209</v>
      </c>
      <c r="Z141" s="241"/>
      <c r="AA141" s="241"/>
      <c r="AB141" s="242"/>
      <c r="AC141" s="344"/>
      <c r="AD141" s="345"/>
      <c r="AE141" s="346"/>
      <c r="AF141" s="345"/>
      <c r="AG141" s="346"/>
      <c r="AH141" s="345"/>
      <c r="AI141" s="977"/>
      <c r="AJ141" s="978"/>
      <c r="AK141" s="191"/>
      <c r="AL141" s="190"/>
      <c r="AM141" s="346"/>
      <c r="AN141" s="345"/>
      <c r="AO141" s="346"/>
      <c r="AP141" s="381"/>
      <c r="AQ141" s="107"/>
      <c r="AR141" s="108"/>
      <c r="AS141" s="343">
        <f t="shared" ref="AS141" si="16">SUM(AC141:AR141)</f>
        <v>0</v>
      </c>
      <c r="AT141" s="148"/>
      <c r="AU141" s="51"/>
      <c r="AV141" s="51"/>
      <c r="AW141" s="51"/>
      <c r="AX141" s="51"/>
      <c r="AY141" s="51"/>
      <c r="AZ141" s="51"/>
    </row>
    <row r="142" spans="1:52" ht="18" customHeight="1" x14ac:dyDescent="0.2">
      <c r="A142" s="51"/>
      <c r="B142" s="392" t="s">
        <v>76</v>
      </c>
      <c r="C142" s="393"/>
      <c r="D142" s="393"/>
      <c r="E142" s="394"/>
      <c r="F142" s="344"/>
      <c r="G142" s="345"/>
      <c r="H142" s="346"/>
      <c r="I142" s="345"/>
      <c r="J142" s="346"/>
      <c r="K142" s="345"/>
      <c r="L142" s="346"/>
      <c r="M142" s="345"/>
      <c r="N142" s="191"/>
      <c r="O142" s="190"/>
      <c r="P142" s="346"/>
      <c r="Q142" s="345"/>
      <c r="R142" s="346"/>
      <c r="S142" s="381"/>
      <c r="T142" s="983"/>
      <c r="U142" s="984"/>
      <c r="V142" s="178">
        <f t="shared" si="12"/>
        <v>0</v>
      </c>
      <c r="W142" s="180"/>
      <c r="X142" s="7"/>
      <c r="Y142" s="195" t="s">
        <v>312</v>
      </c>
      <c r="Z142" s="196"/>
      <c r="AA142" s="196"/>
      <c r="AB142" s="197"/>
      <c r="AC142" s="344"/>
      <c r="AD142" s="345"/>
      <c r="AE142" s="346"/>
      <c r="AF142" s="345"/>
      <c r="AG142" s="346"/>
      <c r="AH142" s="345"/>
      <c r="AI142" s="346"/>
      <c r="AJ142" s="345"/>
      <c r="AK142" s="191"/>
      <c r="AL142" s="190"/>
      <c r="AM142" s="346"/>
      <c r="AN142" s="345"/>
      <c r="AO142" s="346"/>
      <c r="AP142" s="381"/>
      <c r="AQ142" s="344"/>
      <c r="AR142" s="381"/>
      <c r="AS142" s="178"/>
      <c r="AT142" s="180"/>
      <c r="AU142" s="51"/>
      <c r="AV142" s="51"/>
      <c r="AW142" s="51"/>
      <c r="AX142" s="51"/>
      <c r="AY142" s="51"/>
      <c r="AZ142" s="51"/>
    </row>
    <row r="143" spans="1:52" ht="18" customHeight="1" x14ac:dyDescent="0.2">
      <c r="A143" s="51"/>
      <c r="B143" s="392" t="s">
        <v>219</v>
      </c>
      <c r="C143" s="393"/>
      <c r="D143" s="393"/>
      <c r="E143" s="394"/>
      <c r="F143" s="344"/>
      <c r="G143" s="345"/>
      <c r="H143" s="346"/>
      <c r="I143" s="345"/>
      <c r="J143" s="346"/>
      <c r="K143" s="345"/>
      <c r="L143" s="346"/>
      <c r="M143" s="345"/>
      <c r="N143" s="191"/>
      <c r="O143" s="190"/>
      <c r="P143" s="346"/>
      <c r="Q143" s="345"/>
      <c r="R143" s="346"/>
      <c r="S143" s="381"/>
      <c r="T143" s="983"/>
      <c r="U143" s="984"/>
      <c r="V143" s="178">
        <f t="shared" ref="V143:V144" si="17">SUM(F143:U143)</f>
        <v>0</v>
      </c>
      <c r="W143" s="180"/>
      <c r="X143" s="7"/>
      <c r="Y143" s="614" t="s">
        <v>85</v>
      </c>
      <c r="Z143" s="615"/>
      <c r="AA143" s="615"/>
      <c r="AB143" s="616"/>
      <c r="AC143" s="344"/>
      <c r="AD143" s="345"/>
      <c r="AE143" s="346"/>
      <c r="AF143" s="345"/>
      <c r="AG143" s="346"/>
      <c r="AH143" s="345"/>
      <c r="AI143" s="977"/>
      <c r="AJ143" s="978"/>
      <c r="AK143" s="191"/>
      <c r="AL143" s="190"/>
      <c r="AM143" s="346"/>
      <c r="AN143" s="345"/>
      <c r="AO143" s="346"/>
      <c r="AP143" s="381"/>
      <c r="AQ143" s="983"/>
      <c r="AR143" s="984"/>
      <c r="AS143" s="343"/>
      <c r="AT143" s="148"/>
      <c r="AU143" s="51"/>
      <c r="AV143" s="51"/>
      <c r="AW143" s="51"/>
      <c r="AX143" s="51"/>
      <c r="AY143" s="51"/>
      <c r="AZ143" s="51"/>
    </row>
    <row r="144" spans="1:52" ht="18" customHeight="1" thickBot="1" x14ac:dyDescent="0.25">
      <c r="A144" s="51"/>
      <c r="B144" s="397" t="s">
        <v>183</v>
      </c>
      <c r="C144" s="398"/>
      <c r="D144" s="398"/>
      <c r="E144" s="399"/>
      <c r="F144" s="626"/>
      <c r="G144" s="627"/>
      <c r="H144" s="631"/>
      <c r="I144" s="627"/>
      <c r="J144" s="631"/>
      <c r="K144" s="627"/>
      <c r="L144" s="631"/>
      <c r="M144" s="627"/>
      <c r="N144" s="633"/>
      <c r="O144" s="634"/>
      <c r="P144" s="631"/>
      <c r="Q144" s="627"/>
      <c r="R144" s="631"/>
      <c r="S144" s="632"/>
      <c r="T144" s="991"/>
      <c r="U144" s="993"/>
      <c r="V144" s="112">
        <f t="shared" si="17"/>
        <v>0</v>
      </c>
      <c r="W144" s="113"/>
      <c r="X144" s="7"/>
      <c r="Y144" s="520" t="s">
        <v>86</v>
      </c>
      <c r="Z144" s="521"/>
      <c r="AA144" s="521"/>
      <c r="AB144" s="522"/>
      <c r="AC144" s="344"/>
      <c r="AD144" s="345"/>
      <c r="AE144" s="977"/>
      <c r="AF144" s="978"/>
      <c r="AG144" s="977"/>
      <c r="AH144" s="978"/>
      <c r="AI144" s="346"/>
      <c r="AJ144" s="345"/>
      <c r="AK144" s="346"/>
      <c r="AL144" s="345"/>
      <c r="AM144" s="346"/>
      <c r="AN144" s="345"/>
      <c r="AO144" s="346"/>
      <c r="AP144" s="381"/>
      <c r="AQ144" s="983"/>
      <c r="AR144" s="984"/>
      <c r="AS144" s="343">
        <f t="shared" ref="AS144" si="18">SUM(AC144:AR144)</f>
        <v>0</v>
      </c>
      <c r="AT144" s="148"/>
      <c r="AU144" s="51"/>
      <c r="AV144" s="51"/>
      <c r="AW144" s="51"/>
      <c r="AX144" s="51"/>
      <c r="AY144" s="51"/>
      <c r="AZ144" s="51"/>
    </row>
    <row r="145" spans="1:52" ht="18" customHeight="1" thickBot="1" x14ac:dyDescent="0.25">
      <c r="A145" s="51"/>
      <c r="B145" s="137"/>
      <c r="C145" s="137"/>
      <c r="D145" s="137"/>
      <c r="E145" s="137"/>
      <c r="F145" s="137"/>
      <c r="G145" s="137"/>
      <c r="H145" s="137"/>
      <c r="I145" s="137"/>
      <c r="J145" s="137"/>
      <c r="K145" s="137"/>
      <c r="L145" s="137"/>
      <c r="M145" s="137"/>
      <c r="N145" s="137"/>
      <c r="O145" s="138"/>
      <c r="P145" s="391" t="s">
        <v>56</v>
      </c>
      <c r="Q145" s="389"/>
      <c r="R145" s="389"/>
      <c r="S145" s="389"/>
      <c r="T145" s="389"/>
      <c r="U145" s="390"/>
      <c r="V145" s="117">
        <f>SUM(V133:W144)</f>
        <v>0</v>
      </c>
      <c r="W145" s="119"/>
      <c r="X145" s="7"/>
      <c r="Y145" s="240" t="s">
        <v>87</v>
      </c>
      <c r="Z145" s="241"/>
      <c r="AA145" s="241"/>
      <c r="AB145" s="242"/>
      <c r="AC145" s="344"/>
      <c r="AD145" s="345"/>
      <c r="AE145" s="346"/>
      <c r="AF145" s="345"/>
      <c r="AG145" s="346"/>
      <c r="AH145" s="345"/>
      <c r="AI145" s="191"/>
      <c r="AJ145" s="190"/>
      <c r="AK145" s="191"/>
      <c r="AL145" s="190"/>
      <c r="AM145" s="346"/>
      <c r="AN145" s="345"/>
      <c r="AO145" s="346"/>
      <c r="AP145" s="381"/>
      <c r="AQ145" s="107"/>
      <c r="AR145" s="108"/>
      <c r="AS145" s="343">
        <f>SUM(AC145:AR145)</f>
        <v>0</v>
      </c>
      <c r="AT145" s="148"/>
      <c r="AU145" s="51"/>
      <c r="AV145" s="51"/>
      <c r="AW145" s="51"/>
      <c r="AX145" s="51"/>
      <c r="AY145" s="51"/>
      <c r="AZ145" s="51"/>
    </row>
    <row r="146" spans="1:52" ht="18" customHeight="1" thickBot="1" x14ac:dyDescent="0.25">
      <c r="A146" s="51"/>
      <c r="B146" s="61"/>
      <c r="C146" s="61"/>
      <c r="D146" s="61"/>
      <c r="E146" s="61"/>
      <c r="F146" s="61"/>
      <c r="G146" s="61"/>
      <c r="H146" s="61"/>
      <c r="I146" s="61"/>
      <c r="J146" s="61"/>
      <c r="K146" s="61"/>
      <c r="L146" s="61"/>
      <c r="M146" s="61"/>
      <c r="N146" s="61"/>
      <c r="O146" s="61"/>
      <c r="P146" s="77"/>
      <c r="Q146" s="77"/>
      <c r="R146" s="77"/>
      <c r="S146" s="77"/>
      <c r="T146" s="77"/>
      <c r="U146" s="77"/>
      <c r="V146" s="65"/>
      <c r="W146" s="65"/>
      <c r="X146" s="7"/>
      <c r="Y146" s="374" t="s">
        <v>88</v>
      </c>
      <c r="Z146" s="375"/>
      <c r="AA146" s="375"/>
      <c r="AB146" s="376"/>
      <c r="AC146" s="344"/>
      <c r="AD146" s="345"/>
      <c r="AE146" s="977"/>
      <c r="AF146" s="978"/>
      <c r="AG146" s="191"/>
      <c r="AH146" s="190"/>
      <c r="AI146" s="346"/>
      <c r="AJ146" s="345"/>
      <c r="AK146" s="346"/>
      <c r="AL146" s="345"/>
      <c r="AM146" s="346"/>
      <c r="AN146" s="345"/>
      <c r="AO146" s="346"/>
      <c r="AP146" s="381"/>
      <c r="AQ146" s="983"/>
      <c r="AR146" s="984"/>
      <c r="AS146" s="343">
        <f t="shared" ref="AS146:AS147" si="19">SUM(AC146:AR146)</f>
        <v>0</v>
      </c>
      <c r="AT146" s="148"/>
      <c r="AU146" s="51"/>
      <c r="AV146" s="51"/>
      <c r="AW146" s="51"/>
      <c r="AX146" s="51"/>
      <c r="AY146" s="51"/>
      <c r="AZ146" s="51"/>
    </row>
    <row r="147" spans="1:52" ht="18" customHeight="1" x14ac:dyDescent="0.2">
      <c r="A147" s="51"/>
      <c r="B147" s="219" t="s">
        <v>244</v>
      </c>
      <c r="C147" s="220"/>
      <c r="D147" s="220"/>
      <c r="E147" s="220"/>
      <c r="F147" s="220"/>
      <c r="G147" s="220"/>
      <c r="H147" s="220"/>
      <c r="I147" s="220"/>
      <c r="J147" s="220"/>
      <c r="K147" s="220"/>
      <c r="L147" s="220"/>
      <c r="M147" s="220"/>
      <c r="N147" s="220"/>
      <c r="O147" s="220"/>
      <c r="P147" s="220"/>
      <c r="Q147" s="220"/>
      <c r="R147" s="220"/>
      <c r="S147" s="220"/>
      <c r="T147" s="220"/>
      <c r="U147" s="220"/>
      <c r="V147" s="220"/>
      <c r="W147" s="221"/>
      <c r="X147" s="7"/>
      <c r="Y147" s="374" t="s">
        <v>227</v>
      </c>
      <c r="Z147" s="375"/>
      <c r="AA147" s="375"/>
      <c r="AB147" s="376"/>
      <c r="AC147" s="344"/>
      <c r="AD147" s="345"/>
      <c r="AE147" s="191"/>
      <c r="AF147" s="190"/>
      <c r="AG147" s="191"/>
      <c r="AH147" s="190"/>
      <c r="AI147" s="346"/>
      <c r="AJ147" s="345"/>
      <c r="AK147" s="346"/>
      <c r="AL147" s="345"/>
      <c r="AM147" s="346"/>
      <c r="AN147" s="345"/>
      <c r="AO147" s="346"/>
      <c r="AP147" s="381"/>
      <c r="AQ147" s="344"/>
      <c r="AR147" s="381"/>
      <c r="AS147" s="343">
        <f t="shared" si="19"/>
        <v>0</v>
      </c>
      <c r="AT147" s="148"/>
      <c r="AU147" s="51"/>
      <c r="AV147" s="51"/>
      <c r="AW147" s="51"/>
      <c r="AX147" s="51"/>
      <c r="AY147" s="51"/>
      <c r="AZ147" s="51"/>
    </row>
    <row r="148" spans="1:52" ht="18" customHeight="1" thickBot="1" x14ac:dyDescent="0.25">
      <c r="A148" s="51"/>
      <c r="B148" s="222"/>
      <c r="C148" s="223"/>
      <c r="D148" s="223"/>
      <c r="E148" s="223"/>
      <c r="F148" s="223"/>
      <c r="G148" s="223"/>
      <c r="H148" s="223"/>
      <c r="I148" s="223"/>
      <c r="J148" s="223"/>
      <c r="K148" s="223"/>
      <c r="L148" s="223"/>
      <c r="M148" s="223"/>
      <c r="N148" s="223"/>
      <c r="O148" s="223"/>
      <c r="P148" s="223"/>
      <c r="Q148" s="223"/>
      <c r="R148" s="223"/>
      <c r="S148" s="223"/>
      <c r="T148" s="223"/>
      <c r="U148" s="223"/>
      <c r="V148" s="223"/>
      <c r="W148" s="224"/>
      <c r="X148" s="7"/>
      <c r="Y148" s="504" t="s">
        <v>186</v>
      </c>
      <c r="Z148" s="505"/>
      <c r="AA148" s="505"/>
      <c r="AB148" s="506"/>
      <c r="AC148" s="344"/>
      <c r="AD148" s="345"/>
      <c r="AE148" s="346"/>
      <c r="AF148" s="345"/>
      <c r="AG148" s="346"/>
      <c r="AH148" s="345"/>
      <c r="AI148" s="346"/>
      <c r="AJ148" s="345"/>
      <c r="AK148" s="191"/>
      <c r="AL148" s="190"/>
      <c r="AM148" s="346"/>
      <c r="AN148" s="345"/>
      <c r="AO148" s="346"/>
      <c r="AP148" s="381"/>
      <c r="AQ148" s="983"/>
      <c r="AR148" s="984"/>
      <c r="AS148" s="343">
        <f>SUM(AC148:AR148)</f>
        <v>0</v>
      </c>
      <c r="AT148" s="148"/>
      <c r="AU148" s="51"/>
      <c r="AV148" s="51"/>
      <c r="AW148" s="51"/>
      <c r="AZ148" s="51"/>
    </row>
    <row r="149" spans="1:52" ht="18" customHeight="1" thickBot="1" x14ac:dyDescent="0.25">
      <c r="A149" s="51"/>
      <c r="B149" s="215" t="s">
        <v>44</v>
      </c>
      <c r="C149" s="118"/>
      <c r="D149" s="118"/>
      <c r="E149" s="218"/>
      <c r="F149" s="215" t="s">
        <v>61</v>
      </c>
      <c r="G149" s="216"/>
      <c r="H149" s="217" t="s">
        <v>62</v>
      </c>
      <c r="I149" s="216"/>
      <c r="J149" s="217" t="s">
        <v>63</v>
      </c>
      <c r="K149" s="216"/>
      <c r="L149" s="217" t="s">
        <v>64</v>
      </c>
      <c r="M149" s="216"/>
      <c r="N149" s="217" t="s">
        <v>65</v>
      </c>
      <c r="O149" s="216"/>
      <c r="P149" s="217" t="s">
        <v>66</v>
      </c>
      <c r="Q149" s="216"/>
      <c r="R149" s="217" t="s">
        <v>67</v>
      </c>
      <c r="S149" s="216"/>
      <c r="T149" s="217" t="s">
        <v>68</v>
      </c>
      <c r="U149" s="218"/>
      <c r="V149" s="92" t="s">
        <v>56</v>
      </c>
      <c r="W149" s="93"/>
      <c r="X149" s="7"/>
      <c r="Y149" s="504" t="s">
        <v>210</v>
      </c>
      <c r="Z149" s="505"/>
      <c r="AA149" s="505"/>
      <c r="AB149" s="506"/>
      <c r="AC149" s="344"/>
      <c r="AD149" s="345"/>
      <c r="AE149" s="977"/>
      <c r="AF149" s="978"/>
      <c r="AG149" s="191"/>
      <c r="AH149" s="190"/>
      <c r="AI149" s="346"/>
      <c r="AJ149" s="345"/>
      <c r="AK149" s="346"/>
      <c r="AL149" s="345"/>
      <c r="AM149" s="346"/>
      <c r="AN149" s="345"/>
      <c r="AO149" s="346"/>
      <c r="AP149" s="381"/>
      <c r="AQ149" s="983"/>
      <c r="AR149" s="984"/>
      <c r="AS149" s="343">
        <f t="shared" ref="AS149" si="20">SUM(AC149:AR149)</f>
        <v>0</v>
      </c>
      <c r="AT149" s="148"/>
      <c r="AU149" s="51"/>
      <c r="AV149" s="51"/>
      <c r="AW149" s="51"/>
      <c r="AX149" s="51"/>
      <c r="AY149" s="51"/>
      <c r="AZ149" s="51"/>
    </row>
    <row r="150" spans="1:52" ht="18" customHeight="1" x14ac:dyDescent="0.2">
      <c r="A150" s="51"/>
      <c r="B150" s="601" t="s">
        <v>95</v>
      </c>
      <c r="C150" s="602"/>
      <c r="D150" s="602"/>
      <c r="E150" s="603"/>
      <c r="F150" s="604"/>
      <c r="G150" s="605"/>
      <c r="H150" s="606"/>
      <c r="I150" s="605"/>
      <c r="J150" s="606"/>
      <c r="K150" s="605"/>
      <c r="L150" s="606"/>
      <c r="M150" s="605"/>
      <c r="N150" s="607"/>
      <c r="O150" s="417"/>
      <c r="P150" s="608"/>
      <c r="Q150" s="605"/>
      <c r="R150" s="606"/>
      <c r="S150" s="609"/>
      <c r="T150" s="1000"/>
      <c r="U150" s="1001"/>
      <c r="V150" s="915">
        <f t="shared" ref="V150:V178" si="21">SUM(F150:U150)</f>
        <v>0</v>
      </c>
      <c r="W150" s="173"/>
      <c r="X150" s="7"/>
      <c r="Y150" s="195" t="s">
        <v>91</v>
      </c>
      <c r="Z150" s="196"/>
      <c r="AA150" s="196"/>
      <c r="AB150" s="197"/>
      <c r="AC150" s="344"/>
      <c r="AD150" s="345"/>
      <c r="AE150" s="346"/>
      <c r="AF150" s="345"/>
      <c r="AG150" s="346"/>
      <c r="AH150" s="345"/>
      <c r="AI150" s="977"/>
      <c r="AJ150" s="978"/>
      <c r="AK150" s="191"/>
      <c r="AL150" s="190"/>
      <c r="AM150" s="346"/>
      <c r="AN150" s="345"/>
      <c r="AO150" s="346"/>
      <c r="AP150" s="381"/>
      <c r="AQ150" s="983"/>
      <c r="AR150" s="984"/>
      <c r="AS150" s="343">
        <f>SUM(AC150:AR150)</f>
        <v>0</v>
      </c>
      <c r="AT150" s="148"/>
      <c r="AU150" s="51"/>
      <c r="AV150" s="51"/>
      <c r="AW150" s="51"/>
      <c r="AX150" s="51"/>
      <c r="AY150" s="51"/>
      <c r="AZ150" s="51"/>
    </row>
    <row r="151" spans="1:52" ht="18" customHeight="1" x14ac:dyDescent="0.2">
      <c r="A151" s="51"/>
      <c r="B151" s="374" t="s">
        <v>78</v>
      </c>
      <c r="C151" s="375"/>
      <c r="D151" s="375"/>
      <c r="E151" s="376"/>
      <c r="F151" s="377"/>
      <c r="G151" s="378"/>
      <c r="H151" s="379"/>
      <c r="I151" s="378"/>
      <c r="J151" s="379"/>
      <c r="K151" s="378"/>
      <c r="L151" s="379"/>
      <c r="M151" s="380"/>
      <c r="N151" s="977"/>
      <c r="O151" s="978"/>
      <c r="P151" s="382"/>
      <c r="Q151" s="378"/>
      <c r="R151" s="379"/>
      <c r="S151" s="383"/>
      <c r="T151" s="1002"/>
      <c r="U151" s="1003"/>
      <c r="V151" s="343">
        <f t="shared" si="21"/>
        <v>0</v>
      </c>
      <c r="W151" s="148"/>
      <c r="X151" s="1"/>
      <c r="Y151" s="240" t="s">
        <v>93</v>
      </c>
      <c r="Z151" s="241"/>
      <c r="AA151" s="241"/>
      <c r="AB151" s="242"/>
      <c r="AC151" s="344"/>
      <c r="AD151" s="345"/>
      <c r="AE151" s="977"/>
      <c r="AF151" s="978"/>
      <c r="AG151" s="977"/>
      <c r="AH151" s="978"/>
      <c r="AI151" s="346"/>
      <c r="AJ151" s="345"/>
      <c r="AK151" s="346"/>
      <c r="AL151" s="345"/>
      <c r="AM151" s="346"/>
      <c r="AN151" s="345"/>
      <c r="AO151" s="346"/>
      <c r="AP151" s="381"/>
      <c r="AQ151" s="983"/>
      <c r="AR151" s="984"/>
      <c r="AS151" s="343">
        <f t="shared" ref="AS151" si="22">SUM(AC151:AR151)</f>
        <v>0</v>
      </c>
      <c r="AT151" s="148"/>
      <c r="AU151" s="51"/>
      <c r="AV151" s="51"/>
      <c r="AW151" s="51"/>
      <c r="AX151" s="51"/>
      <c r="AY151" s="51"/>
      <c r="AZ151" s="51"/>
    </row>
    <row r="152" spans="1:52" ht="18" customHeight="1" x14ac:dyDescent="0.2">
      <c r="A152" s="51"/>
      <c r="B152" s="374" t="s">
        <v>79</v>
      </c>
      <c r="C152" s="375"/>
      <c r="D152" s="375"/>
      <c r="E152" s="376"/>
      <c r="F152" s="377"/>
      <c r="G152" s="378"/>
      <c r="H152" s="379"/>
      <c r="I152" s="378"/>
      <c r="J152" s="379"/>
      <c r="K152" s="378"/>
      <c r="L152" s="379"/>
      <c r="M152" s="380"/>
      <c r="N152" s="191"/>
      <c r="O152" s="190"/>
      <c r="P152" s="382"/>
      <c r="Q152" s="378"/>
      <c r="R152" s="379"/>
      <c r="S152" s="383"/>
      <c r="T152" s="1002"/>
      <c r="U152" s="1003"/>
      <c r="V152" s="343">
        <f t="shared" si="21"/>
        <v>0</v>
      </c>
      <c r="W152" s="148"/>
      <c r="X152" s="1"/>
      <c r="Y152" s="195" t="s">
        <v>94</v>
      </c>
      <c r="Z152" s="196"/>
      <c r="AA152" s="196"/>
      <c r="AB152" s="197"/>
      <c r="AC152" s="344"/>
      <c r="AD152" s="345"/>
      <c r="AE152" s="346"/>
      <c r="AF152" s="345"/>
      <c r="AG152" s="346"/>
      <c r="AH152" s="345"/>
      <c r="AI152" s="977"/>
      <c r="AJ152" s="978"/>
      <c r="AK152" s="977"/>
      <c r="AL152" s="978"/>
      <c r="AM152" s="346"/>
      <c r="AN152" s="345"/>
      <c r="AO152" s="346"/>
      <c r="AP152" s="381"/>
      <c r="AQ152" s="983"/>
      <c r="AR152" s="984"/>
      <c r="AS152" s="343">
        <f>SUM(AC152:AR152)</f>
        <v>0</v>
      </c>
      <c r="AT152" s="148"/>
      <c r="AU152" s="51"/>
      <c r="AV152" s="51"/>
      <c r="AW152" s="51"/>
      <c r="AX152" s="51"/>
      <c r="AY152" s="51"/>
      <c r="AZ152" s="51"/>
    </row>
    <row r="153" spans="1:52" ht="18" customHeight="1" x14ac:dyDescent="0.2">
      <c r="A153" s="51"/>
      <c r="B153" s="374" t="s">
        <v>80</v>
      </c>
      <c r="C153" s="375"/>
      <c r="D153" s="375"/>
      <c r="E153" s="376"/>
      <c r="F153" s="377"/>
      <c r="G153" s="378"/>
      <c r="H153" s="379"/>
      <c r="I153" s="378"/>
      <c r="J153" s="379"/>
      <c r="K153" s="378"/>
      <c r="L153" s="379"/>
      <c r="M153" s="378"/>
      <c r="N153" s="599"/>
      <c r="O153" s="600"/>
      <c r="P153" s="379"/>
      <c r="Q153" s="378"/>
      <c r="R153" s="379"/>
      <c r="S153" s="383"/>
      <c r="T153" s="1002"/>
      <c r="U153" s="1003"/>
      <c r="V153" s="343">
        <f t="shared" si="21"/>
        <v>0</v>
      </c>
      <c r="W153" s="148"/>
      <c r="X153" s="7"/>
      <c r="Y153" s="240" t="s">
        <v>120</v>
      </c>
      <c r="Z153" s="241"/>
      <c r="AA153" s="241"/>
      <c r="AB153" s="242"/>
      <c r="AC153" s="344"/>
      <c r="AD153" s="345"/>
      <c r="AE153" s="977"/>
      <c r="AF153" s="978"/>
      <c r="AG153" s="977"/>
      <c r="AH153" s="978"/>
      <c r="AI153" s="346"/>
      <c r="AJ153" s="345"/>
      <c r="AK153" s="346"/>
      <c r="AL153" s="345"/>
      <c r="AM153" s="346"/>
      <c r="AN153" s="345"/>
      <c r="AO153" s="346"/>
      <c r="AP153" s="381"/>
      <c r="AQ153" s="983"/>
      <c r="AR153" s="984"/>
      <c r="AS153" s="343">
        <f>SUM(AC153:AR153)</f>
        <v>0</v>
      </c>
      <c r="AT153" s="148"/>
      <c r="AU153" s="51"/>
      <c r="AV153" s="51"/>
      <c r="AW153" s="51"/>
      <c r="AX153" s="51"/>
      <c r="AY153" s="51"/>
      <c r="AZ153" s="51"/>
    </row>
    <row r="154" spans="1:52" ht="18" customHeight="1" x14ac:dyDescent="0.2">
      <c r="A154" s="51"/>
      <c r="B154" s="374" t="s">
        <v>209</v>
      </c>
      <c r="C154" s="375"/>
      <c r="D154" s="375"/>
      <c r="E154" s="376"/>
      <c r="F154" s="377"/>
      <c r="G154" s="378"/>
      <c r="H154" s="379"/>
      <c r="I154" s="378"/>
      <c r="J154" s="379"/>
      <c r="K154" s="378"/>
      <c r="L154" s="379"/>
      <c r="M154" s="378"/>
      <c r="N154" s="962"/>
      <c r="O154" s="961"/>
      <c r="P154" s="379"/>
      <c r="Q154" s="378"/>
      <c r="R154" s="379"/>
      <c r="S154" s="383"/>
      <c r="T154" s="1002"/>
      <c r="U154" s="1003"/>
      <c r="V154" s="343">
        <f t="shared" si="21"/>
        <v>0</v>
      </c>
      <c r="W154" s="148"/>
      <c r="X154" s="7"/>
      <c r="Y154" s="240" t="s">
        <v>228</v>
      </c>
      <c r="Z154" s="241"/>
      <c r="AA154" s="241"/>
      <c r="AB154" s="242"/>
      <c r="AC154" s="344"/>
      <c r="AD154" s="345"/>
      <c r="AE154" s="977"/>
      <c r="AF154" s="978"/>
      <c r="AG154" s="977"/>
      <c r="AH154" s="978"/>
      <c r="AI154" s="346"/>
      <c r="AJ154" s="345"/>
      <c r="AK154" s="346"/>
      <c r="AL154" s="345"/>
      <c r="AM154" s="346"/>
      <c r="AN154" s="345"/>
      <c r="AO154" s="346"/>
      <c r="AP154" s="381"/>
      <c r="AQ154" s="344"/>
      <c r="AR154" s="381"/>
      <c r="AS154" s="343">
        <f t="shared" ref="AS154:AS155" si="23">SUM(AC154:AR154)</f>
        <v>0</v>
      </c>
      <c r="AT154" s="148"/>
      <c r="AU154" s="51"/>
      <c r="AV154" s="51"/>
      <c r="AW154" s="51"/>
      <c r="AX154" s="51"/>
      <c r="AY154" s="51"/>
      <c r="AZ154" s="51"/>
    </row>
    <row r="155" spans="1:52" ht="18" customHeight="1" x14ac:dyDescent="0.2">
      <c r="A155" s="51"/>
      <c r="B155" s="195" t="s">
        <v>186</v>
      </c>
      <c r="C155" s="196"/>
      <c r="D155" s="196"/>
      <c r="E155" s="197"/>
      <c r="F155" s="377"/>
      <c r="G155" s="378"/>
      <c r="H155" s="379"/>
      <c r="I155" s="378"/>
      <c r="J155" s="379"/>
      <c r="K155" s="378"/>
      <c r="L155" s="379"/>
      <c r="M155" s="378"/>
      <c r="N155" s="379"/>
      <c r="O155" s="378"/>
      <c r="P155" s="507"/>
      <c r="Q155" s="508"/>
      <c r="R155" s="379"/>
      <c r="S155" s="383"/>
      <c r="T155" s="1002"/>
      <c r="U155" s="1003"/>
      <c r="V155" s="343">
        <f t="shared" si="21"/>
        <v>0</v>
      </c>
      <c r="W155" s="148"/>
      <c r="X155" s="7"/>
      <c r="Y155" s="240" t="s">
        <v>226</v>
      </c>
      <c r="Z155" s="241"/>
      <c r="AA155" s="241"/>
      <c r="AB155" s="242"/>
      <c r="AC155" s="344"/>
      <c r="AD155" s="345"/>
      <c r="AE155" s="977"/>
      <c r="AF155" s="978"/>
      <c r="AG155" s="977"/>
      <c r="AH155" s="978"/>
      <c r="AI155" s="346"/>
      <c r="AJ155" s="345"/>
      <c r="AK155" s="346"/>
      <c r="AL155" s="345"/>
      <c r="AM155" s="346"/>
      <c r="AN155" s="345"/>
      <c r="AO155" s="346"/>
      <c r="AP155" s="381"/>
      <c r="AQ155" s="983"/>
      <c r="AR155" s="984"/>
      <c r="AS155" s="343">
        <f t="shared" si="23"/>
        <v>0</v>
      </c>
      <c r="AT155" s="148"/>
      <c r="AU155" s="51"/>
      <c r="AV155" s="51"/>
      <c r="AW155" s="51"/>
      <c r="AX155" s="51"/>
      <c r="AY155" s="51"/>
      <c r="AZ155" s="51"/>
    </row>
    <row r="156" spans="1:52" ht="18" customHeight="1" x14ac:dyDescent="0.2">
      <c r="A156" s="51"/>
      <c r="B156" s="195" t="s">
        <v>89</v>
      </c>
      <c r="C156" s="196"/>
      <c r="D156" s="196"/>
      <c r="E156" s="197"/>
      <c r="F156" s="377"/>
      <c r="G156" s="378"/>
      <c r="H156" s="379"/>
      <c r="I156" s="378"/>
      <c r="J156" s="379"/>
      <c r="K156" s="378"/>
      <c r="L156" s="379"/>
      <c r="M156" s="378"/>
      <c r="N156" s="379"/>
      <c r="O156" s="378"/>
      <c r="P156" s="962"/>
      <c r="Q156" s="961"/>
      <c r="R156" s="379"/>
      <c r="S156" s="383"/>
      <c r="T156" s="1002"/>
      <c r="U156" s="1003"/>
      <c r="V156" s="343">
        <f t="shared" si="21"/>
        <v>0</v>
      </c>
      <c r="W156" s="148"/>
      <c r="X156" s="7"/>
      <c r="Y156" s="195" t="s">
        <v>309</v>
      </c>
      <c r="Z156" s="196"/>
      <c r="AA156" s="196"/>
      <c r="AB156" s="197"/>
      <c r="AC156" s="344"/>
      <c r="AD156" s="345"/>
      <c r="AE156" s="346"/>
      <c r="AF156" s="345"/>
      <c r="AG156" s="346"/>
      <c r="AH156" s="345"/>
      <c r="AI156" s="977"/>
      <c r="AJ156" s="978"/>
      <c r="AK156" s="191"/>
      <c r="AL156" s="190"/>
      <c r="AM156" s="346"/>
      <c r="AN156" s="345"/>
      <c r="AO156" s="346"/>
      <c r="AP156" s="381"/>
      <c r="AQ156" s="344"/>
      <c r="AR156" s="381"/>
      <c r="AS156" s="178"/>
      <c r="AT156" s="180"/>
      <c r="AU156" s="51"/>
      <c r="AV156" s="51"/>
      <c r="AW156" s="51"/>
      <c r="AX156" s="51"/>
      <c r="AY156" s="51"/>
      <c r="AZ156" s="51"/>
    </row>
    <row r="157" spans="1:52" ht="18" customHeight="1" x14ac:dyDescent="0.2">
      <c r="A157" s="51"/>
      <c r="B157" s="195" t="s">
        <v>100</v>
      </c>
      <c r="C157" s="196"/>
      <c r="D157" s="196"/>
      <c r="E157" s="197"/>
      <c r="F157" s="377"/>
      <c r="G157" s="378"/>
      <c r="H157" s="379"/>
      <c r="I157" s="378"/>
      <c r="J157" s="379"/>
      <c r="K157" s="378"/>
      <c r="L157" s="379"/>
      <c r="M157" s="378"/>
      <c r="N157" s="379"/>
      <c r="O157" s="378"/>
      <c r="P157" s="962"/>
      <c r="Q157" s="961"/>
      <c r="R157" s="379"/>
      <c r="S157" s="383"/>
      <c r="T157" s="1002"/>
      <c r="U157" s="1003"/>
      <c r="V157" s="343">
        <f t="shared" si="21"/>
        <v>0</v>
      </c>
      <c r="W157" s="148"/>
      <c r="X157" s="7"/>
      <c r="Y157" s="195" t="s">
        <v>311</v>
      </c>
      <c r="Z157" s="196"/>
      <c r="AA157" s="196"/>
      <c r="AB157" s="197"/>
      <c r="AC157" s="344"/>
      <c r="AD157" s="345"/>
      <c r="AE157" s="346"/>
      <c r="AF157" s="345"/>
      <c r="AG157" s="346"/>
      <c r="AH157" s="345"/>
      <c r="AI157" s="977"/>
      <c r="AJ157" s="978"/>
      <c r="AK157" s="346"/>
      <c r="AL157" s="345"/>
      <c r="AM157" s="191"/>
      <c r="AN157" s="190"/>
      <c r="AO157" s="346"/>
      <c r="AP157" s="381"/>
      <c r="AQ157" s="983"/>
      <c r="AR157" s="984"/>
      <c r="AS157" s="178"/>
      <c r="AT157" s="180"/>
      <c r="AU157" s="51"/>
      <c r="AV157" s="51"/>
      <c r="AW157" s="51"/>
      <c r="AX157" s="51"/>
      <c r="AY157" s="51"/>
      <c r="AZ157" s="51"/>
    </row>
    <row r="158" spans="1:52" ht="18" customHeight="1" x14ac:dyDescent="0.2">
      <c r="A158" s="51"/>
      <c r="B158" s="104" t="s">
        <v>125</v>
      </c>
      <c r="C158" s="105"/>
      <c r="D158" s="105"/>
      <c r="E158" s="106"/>
      <c r="F158" s="377"/>
      <c r="G158" s="378"/>
      <c r="H158" s="379"/>
      <c r="I158" s="378"/>
      <c r="J158" s="379"/>
      <c r="K158" s="378"/>
      <c r="L158" s="379"/>
      <c r="M158" s="378"/>
      <c r="N158" s="379"/>
      <c r="O158" s="378"/>
      <c r="P158" s="507"/>
      <c r="Q158" s="508"/>
      <c r="R158" s="379"/>
      <c r="S158" s="383"/>
      <c r="T158" s="1002"/>
      <c r="U158" s="1003"/>
      <c r="V158" s="343">
        <f t="shared" ref="V158" si="24">SUM(F158:U158)</f>
        <v>0</v>
      </c>
      <c r="W158" s="148"/>
      <c r="X158" s="7"/>
      <c r="Y158" s="240" t="s">
        <v>89</v>
      </c>
      <c r="Z158" s="241"/>
      <c r="AA158" s="241"/>
      <c r="AB158" s="242"/>
      <c r="AC158" s="344"/>
      <c r="AD158" s="345"/>
      <c r="AE158" s="346"/>
      <c r="AF158" s="345"/>
      <c r="AG158" s="977"/>
      <c r="AH158" s="978"/>
      <c r="AI158" s="191"/>
      <c r="AJ158" s="190"/>
      <c r="AK158" s="346"/>
      <c r="AL158" s="345"/>
      <c r="AM158" s="977"/>
      <c r="AN158" s="978"/>
      <c r="AO158" s="346"/>
      <c r="AP158" s="381"/>
      <c r="AQ158" s="983"/>
      <c r="AR158" s="984"/>
      <c r="AS158" s="597">
        <f>SUM(AC158:AR158)</f>
        <v>0</v>
      </c>
      <c r="AT158" s="598"/>
      <c r="AU158" s="51"/>
      <c r="AV158" s="51"/>
      <c r="AW158" s="51"/>
      <c r="AX158" s="51"/>
      <c r="AY158" s="51"/>
      <c r="AZ158" s="51"/>
    </row>
    <row r="159" spans="1:52" ht="19.25" customHeight="1" x14ac:dyDescent="0.2">
      <c r="A159" s="51"/>
      <c r="B159" s="195" t="s">
        <v>90</v>
      </c>
      <c r="C159" s="196"/>
      <c r="D159" s="196"/>
      <c r="E159" s="197"/>
      <c r="F159" s="377"/>
      <c r="G159" s="378"/>
      <c r="H159" s="379"/>
      <c r="I159" s="378"/>
      <c r="J159" s="379"/>
      <c r="K159" s="378"/>
      <c r="L159" s="379"/>
      <c r="M159" s="378"/>
      <c r="N159" s="379"/>
      <c r="O159" s="378"/>
      <c r="P159" s="502"/>
      <c r="Q159" s="503"/>
      <c r="R159" s="379"/>
      <c r="S159" s="383"/>
      <c r="T159" s="1002"/>
      <c r="U159" s="1003"/>
      <c r="V159" s="343">
        <f t="shared" si="21"/>
        <v>0</v>
      </c>
      <c r="W159" s="148"/>
      <c r="X159" s="7"/>
      <c r="Y159" s="240" t="s">
        <v>100</v>
      </c>
      <c r="Z159" s="241"/>
      <c r="AA159" s="241"/>
      <c r="AB159" s="242"/>
      <c r="AC159" s="344"/>
      <c r="AD159" s="345"/>
      <c r="AE159" s="346"/>
      <c r="AF159" s="345"/>
      <c r="AG159" s="346"/>
      <c r="AH159" s="345"/>
      <c r="AI159" s="191"/>
      <c r="AJ159" s="190"/>
      <c r="AK159" s="346"/>
      <c r="AL159" s="345"/>
      <c r="AM159" s="977"/>
      <c r="AN159" s="978"/>
      <c r="AO159" s="346"/>
      <c r="AP159" s="381"/>
      <c r="AQ159" s="983"/>
      <c r="AR159" s="984"/>
      <c r="AS159" s="343">
        <f>SUM(AC159:AR159)</f>
        <v>0</v>
      </c>
      <c r="AT159" s="148"/>
      <c r="AU159" s="51"/>
      <c r="AV159" s="51"/>
      <c r="AW159" s="51"/>
      <c r="AX159" s="51"/>
      <c r="AY159" s="51"/>
      <c r="AZ159" s="51"/>
    </row>
    <row r="160" spans="1:52" ht="18" customHeight="1" x14ac:dyDescent="0.2">
      <c r="A160" s="51"/>
      <c r="B160" s="350" t="s">
        <v>92</v>
      </c>
      <c r="C160" s="351"/>
      <c r="D160" s="351"/>
      <c r="E160" s="352"/>
      <c r="F160" s="377"/>
      <c r="G160" s="378"/>
      <c r="H160" s="379"/>
      <c r="I160" s="378"/>
      <c r="J160" s="379"/>
      <c r="K160" s="378"/>
      <c r="L160" s="379"/>
      <c r="M160" s="378"/>
      <c r="N160" s="379"/>
      <c r="O160" s="378"/>
      <c r="P160" s="962"/>
      <c r="Q160" s="961"/>
      <c r="R160" s="379"/>
      <c r="S160" s="383"/>
      <c r="T160" s="1002"/>
      <c r="U160" s="1003"/>
      <c r="V160" s="343">
        <f t="shared" si="21"/>
        <v>0</v>
      </c>
      <c r="W160" s="148"/>
      <c r="X160" s="7"/>
      <c r="Y160" s="260" t="s">
        <v>125</v>
      </c>
      <c r="Z160" s="261"/>
      <c r="AA160" s="261"/>
      <c r="AB160" s="262"/>
      <c r="AC160" s="344"/>
      <c r="AD160" s="345"/>
      <c r="AE160" s="346"/>
      <c r="AF160" s="345"/>
      <c r="AG160" s="191"/>
      <c r="AH160" s="190"/>
      <c r="AI160" s="191"/>
      <c r="AJ160" s="190"/>
      <c r="AK160" s="346"/>
      <c r="AL160" s="345"/>
      <c r="AM160" s="191"/>
      <c r="AN160" s="190"/>
      <c r="AO160" s="346"/>
      <c r="AP160" s="381"/>
      <c r="AQ160" s="983"/>
      <c r="AR160" s="984"/>
      <c r="AS160" s="343">
        <f t="shared" ref="AS160" si="25">SUM(AC160:AR160)</f>
        <v>0</v>
      </c>
      <c r="AT160" s="148"/>
      <c r="AU160" s="51"/>
      <c r="AV160" s="51"/>
      <c r="AW160" s="51"/>
      <c r="AX160" s="51"/>
      <c r="AY160" s="51"/>
      <c r="AZ160" s="51"/>
    </row>
    <row r="161" spans="1:52" ht="18" customHeight="1" x14ac:dyDescent="0.2">
      <c r="A161" s="51"/>
      <c r="B161" s="195" t="s">
        <v>69</v>
      </c>
      <c r="C161" s="196"/>
      <c r="D161" s="196"/>
      <c r="E161" s="197"/>
      <c r="F161" s="377"/>
      <c r="G161" s="378"/>
      <c r="H161" s="379"/>
      <c r="I161" s="378"/>
      <c r="J161" s="379"/>
      <c r="K161" s="378"/>
      <c r="L161" s="379"/>
      <c r="M161" s="378"/>
      <c r="N161" s="379"/>
      <c r="O161" s="378"/>
      <c r="P161" s="998"/>
      <c r="Q161" s="999"/>
      <c r="R161" s="379"/>
      <c r="S161" s="383"/>
      <c r="T161" s="1002"/>
      <c r="U161" s="1003"/>
      <c r="V161" s="343">
        <f t="shared" si="21"/>
        <v>0</v>
      </c>
      <c r="W161" s="148"/>
      <c r="X161" s="7"/>
      <c r="Y161" s="260" t="s">
        <v>212</v>
      </c>
      <c r="Z161" s="261"/>
      <c r="AA161" s="261"/>
      <c r="AB161" s="262"/>
      <c r="AC161" s="344"/>
      <c r="AD161" s="345"/>
      <c r="AE161" s="191"/>
      <c r="AF161" s="190"/>
      <c r="AG161" s="977"/>
      <c r="AH161" s="978"/>
      <c r="AI161" s="346"/>
      <c r="AJ161" s="345"/>
      <c r="AK161" s="346"/>
      <c r="AL161" s="345"/>
      <c r="AM161" s="346"/>
      <c r="AN161" s="345"/>
      <c r="AO161" s="346"/>
      <c r="AP161" s="381"/>
      <c r="AQ161" s="983"/>
      <c r="AR161" s="984"/>
      <c r="AS161" s="343">
        <f>SUM(AC161:AR161)</f>
        <v>0</v>
      </c>
      <c r="AT161" s="148"/>
      <c r="AU161" s="51"/>
      <c r="AV161" s="51"/>
      <c r="AW161" s="51"/>
      <c r="AX161" s="51"/>
      <c r="AY161" s="51"/>
      <c r="AZ161" s="51"/>
    </row>
    <row r="162" spans="1:52" ht="18" customHeight="1" x14ac:dyDescent="0.2">
      <c r="A162" s="51"/>
      <c r="B162" s="195" t="s">
        <v>96</v>
      </c>
      <c r="C162" s="196"/>
      <c r="D162" s="196"/>
      <c r="E162" s="197"/>
      <c r="F162" s="377"/>
      <c r="G162" s="378"/>
      <c r="H162" s="379"/>
      <c r="I162" s="378"/>
      <c r="J162" s="379"/>
      <c r="K162" s="378"/>
      <c r="L162" s="379"/>
      <c r="M162" s="378"/>
      <c r="N162" s="379"/>
      <c r="O162" s="380"/>
      <c r="P162" s="191"/>
      <c r="Q162" s="190"/>
      <c r="R162" s="382"/>
      <c r="S162" s="383"/>
      <c r="T162" s="1002"/>
      <c r="U162" s="1003"/>
      <c r="V162" s="343">
        <f t="shared" si="21"/>
        <v>0</v>
      </c>
      <c r="W162" s="148"/>
      <c r="X162" s="7"/>
      <c r="Y162" s="260" t="s">
        <v>232</v>
      </c>
      <c r="Z162" s="261"/>
      <c r="AA162" s="261"/>
      <c r="AB162" s="262"/>
      <c r="AC162" s="344"/>
      <c r="AD162" s="345"/>
      <c r="AE162" s="977"/>
      <c r="AF162" s="978"/>
      <c r="AG162" s="977"/>
      <c r="AH162" s="978"/>
      <c r="AI162" s="346"/>
      <c r="AJ162" s="345"/>
      <c r="AK162" s="346"/>
      <c r="AL162" s="345"/>
      <c r="AM162" s="346"/>
      <c r="AN162" s="345"/>
      <c r="AO162" s="346"/>
      <c r="AP162" s="381"/>
      <c r="AQ162" s="344"/>
      <c r="AR162" s="381"/>
      <c r="AS162" s="343">
        <f t="shared" ref="AS162:AS164" si="26">SUM(AC162:AR162)</f>
        <v>0</v>
      </c>
      <c r="AT162" s="148"/>
      <c r="AU162" s="51"/>
      <c r="AV162" s="51"/>
      <c r="AW162" s="51"/>
      <c r="AX162" s="51"/>
      <c r="AY162" s="51"/>
      <c r="AZ162" s="51"/>
    </row>
    <row r="163" spans="1:52" ht="18" customHeight="1" x14ac:dyDescent="0.2">
      <c r="A163" s="51"/>
      <c r="B163" s="195" t="s">
        <v>165</v>
      </c>
      <c r="C163" s="196"/>
      <c r="D163" s="196"/>
      <c r="E163" s="197"/>
      <c r="F163" s="377"/>
      <c r="G163" s="378"/>
      <c r="H163" s="379"/>
      <c r="I163" s="378"/>
      <c r="J163" s="497"/>
      <c r="K163" s="498"/>
      <c r="L163" s="497"/>
      <c r="M163" s="498"/>
      <c r="N163" s="497"/>
      <c r="O163" s="499"/>
      <c r="P163" s="191"/>
      <c r="Q163" s="190"/>
      <c r="R163" s="500"/>
      <c r="S163" s="501"/>
      <c r="T163" s="1002"/>
      <c r="U163" s="1003"/>
      <c r="V163" s="343">
        <f t="shared" si="21"/>
        <v>0</v>
      </c>
      <c r="W163" s="148"/>
      <c r="X163" s="7"/>
      <c r="Y163" s="195" t="s">
        <v>203</v>
      </c>
      <c r="Z163" s="196"/>
      <c r="AA163" s="196"/>
      <c r="AB163" s="197"/>
      <c r="AC163" s="344"/>
      <c r="AD163" s="345"/>
      <c r="AE163" s="346"/>
      <c r="AF163" s="345"/>
      <c r="AG163" s="346"/>
      <c r="AH163" s="345"/>
      <c r="AI163" s="346"/>
      <c r="AJ163" s="345"/>
      <c r="AK163" s="346"/>
      <c r="AL163" s="345"/>
      <c r="AM163" s="191"/>
      <c r="AN163" s="190"/>
      <c r="AO163" s="346"/>
      <c r="AP163" s="381"/>
      <c r="AQ163" s="344"/>
      <c r="AR163" s="381"/>
      <c r="AS163" s="343">
        <f t="shared" si="26"/>
        <v>0</v>
      </c>
      <c r="AT163" s="148"/>
      <c r="AU163" s="51"/>
      <c r="AV163" s="51"/>
      <c r="AW163" s="51"/>
      <c r="AX163" s="51"/>
      <c r="AY163" s="51"/>
    </row>
    <row r="164" spans="1:52" ht="18" customHeight="1" x14ac:dyDescent="0.2">
      <c r="A164" s="51"/>
      <c r="B164" s="195" t="s">
        <v>97</v>
      </c>
      <c r="C164" s="196"/>
      <c r="D164" s="196"/>
      <c r="E164" s="197"/>
      <c r="F164" s="377"/>
      <c r="G164" s="378"/>
      <c r="H164" s="379"/>
      <c r="I164" s="380"/>
      <c r="J164" s="346"/>
      <c r="K164" s="345"/>
      <c r="L164" s="346"/>
      <c r="M164" s="345"/>
      <c r="N164" s="346"/>
      <c r="O164" s="345"/>
      <c r="P164" s="191"/>
      <c r="Q164" s="190"/>
      <c r="R164" s="346"/>
      <c r="S164" s="381"/>
      <c r="T164" s="1002"/>
      <c r="U164" s="1003"/>
      <c r="V164" s="343">
        <f t="shared" si="21"/>
        <v>0</v>
      </c>
      <c r="W164" s="148"/>
      <c r="X164" s="7"/>
      <c r="Y164" s="195" t="s">
        <v>208</v>
      </c>
      <c r="Z164" s="196"/>
      <c r="AA164" s="196"/>
      <c r="AB164" s="197"/>
      <c r="AC164" s="344"/>
      <c r="AD164" s="345"/>
      <c r="AE164" s="346"/>
      <c r="AF164" s="345"/>
      <c r="AG164" s="977"/>
      <c r="AH164" s="978"/>
      <c r="AI164" s="191"/>
      <c r="AJ164" s="190"/>
      <c r="AK164" s="346"/>
      <c r="AL164" s="345"/>
      <c r="AM164" s="977"/>
      <c r="AN164" s="978"/>
      <c r="AO164" s="346"/>
      <c r="AP164" s="381"/>
      <c r="AQ164" s="107"/>
      <c r="AR164" s="108"/>
      <c r="AS164" s="343">
        <f t="shared" si="26"/>
        <v>0</v>
      </c>
      <c r="AT164" s="148"/>
      <c r="AU164" s="51"/>
      <c r="AV164" s="51"/>
      <c r="AW164" s="51"/>
      <c r="AX164" s="51"/>
      <c r="AY164" s="51"/>
      <c r="AZ164" s="51"/>
    </row>
    <row r="165" spans="1:52" ht="18" customHeight="1" x14ac:dyDescent="0.2">
      <c r="A165" s="51"/>
      <c r="B165" s="374" t="s">
        <v>98</v>
      </c>
      <c r="C165" s="375"/>
      <c r="D165" s="375"/>
      <c r="E165" s="376"/>
      <c r="F165" s="377"/>
      <c r="G165" s="378"/>
      <c r="H165" s="379"/>
      <c r="I165" s="380"/>
      <c r="J165" s="346"/>
      <c r="K165" s="345"/>
      <c r="L165" s="346"/>
      <c r="M165" s="345"/>
      <c r="N165" s="346"/>
      <c r="O165" s="345"/>
      <c r="P165" s="191"/>
      <c r="Q165" s="190"/>
      <c r="R165" s="346"/>
      <c r="S165" s="381"/>
      <c r="T165" s="1002"/>
      <c r="U165" s="1003"/>
      <c r="V165" s="343">
        <f t="shared" si="21"/>
        <v>0</v>
      </c>
      <c r="W165" s="148"/>
      <c r="X165" s="7"/>
      <c r="Y165" s="195" t="s">
        <v>90</v>
      </c>
      <c r="Z165" s="196"/>
      <c r="AA165" s="196"/>
      <c r="AB165" s="197"/>
      <c r="AC165" s="344"/>
      <c r="AD165" s="345"/>
      <c r="AE165" s="346"/>
      <c r="AF165" s="345"/>
      <c r="AG165" s="346"/>
      <c r="AH165" s="345"/>
      <c r="AI165" s="977"/>
      <c r="AJ165" s="978"/>
      <c r="AK165" s="346"/>
      <c r="AL165" s="345"/>
      <c r="AM165" s="977"/>
      <c r="AN165" s="978"/>
      <c r="AO165" s="346"/>
      <c r="AP165" s="381"/>
      <c r="AQ165" s="983"/>
      <c r="AR165" s="984"/>
      <c r="AS165" s="343">
        <f t="shared" ref="AS165" si="27">SUM(AC165:AR165)</f>
        <v>0</v>
      </c>
      <c r="AT165" s="148"/>
      <c r="AU165" s="51"/>
      <c r="AV165" s="51"/>
      <c r="AW165" s="51"/>
      <c r="AX165" s="51"/>
      <c r="AY165" s="51"/>
      <c r="AZ165" s="51"/>
    </row>
    <row r="166" spans="1:52" ht="18" customHeight="1" x14ac:dyDescent="0.2">
      <c r="A166" s="51"/>
      <c r="B166" s="195" t="s">
        <v>73</v>
      </c>
      <c r="C166" s="196"/>
      <c r="D166" s="196"/>
      <c r="E166" s="197"/>
      <c r="F166" s="377"/>
      <c r="G166" s="378"/>
      <c r="H166" s="379"/>
      <c r="I166" s="380"/>
      <c r="J166" s="346"/>
      <c r="K166" s="345"/>
      <c r="L166" s="346"/>
      <c r="M166" s="345"/>
      <c r="N166" s="346"/>
      <c r="O166" s="345"/>
      <c r="P166" s="346"/>
      <c r="Q166" s="345"/>
      <c r="R166" s="191"/>
      <c r="S166" s="108"/>
      <c r="T166" s="1002"/>
      <c r="U166" s="1003"/>
      <c r="V166" s="343">
        <f t="shared" si="21"/>
        <v>0</v>
      </c>
      <c r="W166" s="148"/>
      <c r="X166" s="7"/>
      <c r="Y166" s="195" t="s">
        <v>214</v>
      </c>
      <c r="Z166" s="196"/>
      <c r="AA166" s="196"/>
      <c r="AB166" s="197"/>
      <c r="AC166" s="344"/>
      <c r="AD166" s="345"/>
      <c r="AE166" s="977"/>
      <c r="AF166" s="978"/>
      <c r="AG166" s="977"/>
      <c r="AH166" s="978"/>
      <c r="AI166" s="346"/>
      <c r="AJ166" s="345"/>
      <c r="AK166" s="346"/>
      <c r="AL166" s="345"/>
      <c r="AM166" s="346"/>
      <c r="AN166" s="345"/>
      <c r="AO166" s="346"/>
      <c r="AP166" s="381"/>
      <c r="AQ166" s="983"/>
      <c r="AR166" s="984"/>
      <c r="AS166" s="343">
        <f>SUM(AC166:AR166)</f>
        <v>0</v>
      </c>
      <c r="AT166" s="148"/>
      <c r="AU166" s="51"/>
      <c r="AV166" s="51"/>
      <c r="AW166" s="51"/>
      <c r="AX166" s="51"/>
      <c r="AY166" s="51"/>
      <c r="AZ166" s="51"/>
    </row>
    <row r="167" spans="1:52" ht="18" customHeight="1" x14ac:dyDescent="0.2">
      <c r="A167" s="51"/>
      <c r="B167" s="195" t="s">
        <v>75</v>
      </c>
      <c r="C167" s="196"/>
      <c r="D167" s="196"/>
      <c r="E167" s="197"/>
      <c r="F167" s="377"/>
      <c r="G167" s="378"/>
      <c r="H167" s="379"/>
      <c r="I167" s="380"/>
      <c r="J167" s="346"/>
      <c r="K167" s="345"/>
      <c r="L167" s="346"/>
      <c r="M167" s="345"/>
      <c r="N167" s="346"/>
      <c r="O167" s="345"/>
      <c r="P167" s="346"/>
      <c r="Q167" s="345"/>
      <c r="R167" s="191"/>
      <c r="S167" s="108"/>
      <c r="T167" s="1002"/>
      <c r="U167" s="1003"/>
      <c r="V167" s="343">
        <f t="shared" si="21"/>
        <v>0</v>
      </c>
      <c r="W167" s="148"/>
      <c r="X167" s="7"/>
      <c r="Y167" s="195" t="s">
        <v>254</v>
      </c>
      <c r="Z167" s="196"/>
      <c r="AA167" s="196"/>
      <c r="AB167" s="197"/>
      <c r="AC167" s="344"/>
      <c r="AD167" s="345"/>
      <c r="AE167" s="977"/>
      <c r="AF167" s="978"/>
      <c r="AG167" s="977"/>
      <c r="AH167" s="978"/>
      <c r="AI167" s="346"/>
      <c r="AJ167" s="345"/>
      <c r="AK167" s="346"/>
      <c r="AL167" s="345"/>
      <c r="AM167" s="346"/>
      <c r="AN167" s="345"/>
      <c r="AO167" s="346"/>
      <c r="AP167" s="381"/>
      <c r="AQ167" s="344"/>
      <c r="AR167" s="381"/>
      <c r="AS167" s="343">
        <f t="shared" ref="AS167" si="28">SUM(AC167:AR167)</f>
        <v>0</v>
      </c>
      <c r="AT167" s="148"/>
      <c r="AU167" s="51"/>
      <c r="AV167" s="51"/>
      <c r="AW167" s="51"/>
      <c r="AX167" s="51"/>
      <c r="AY167" s="51"/>
      <c r="AZ167" s="51"/>
    </row>
    <row r="168" spans="1:52" ht="18" customHeight="1" x14ac:dyDescent="0.2">
      <c r="A168" s="51"/>
      <c r="B168" s="260" t="s">
        <v>101</v>
      </c>
      <c r="C168" s="261"/>
      <c r="D168" s="261"/>
      <c r="E168" s="262"/>
      <c r="F168" s="377"/>
      <c r="G168" s="378"/>
      <c r="H168" s="379"/>
      <c r="I168" s="380"/>
      <c r="J168" s="346"/>
      <c r="K168" s="345"/>
      <c r="L168" s="346"/>
      <c r="M168" s="345"/>
      <c r="N168" s="346"/>
      <c r="O168" s="345"/>
      <c r="P168" s="346"/>
      <c r="Q168" s="345"/>
      <c r="R168" s="191"/>
      <c r="S168" s="108"/>
      <c r="T168" s="1002"/>
      <c r="U168" s="1003"/>
      <c r="V168" s="343">
        <f t="shared" si="21"/>
        <v>0</v>
      </c>
      <c r="W168" s="148"/>
      <c r="X168" s="7"/>
      <c r="Y168" s="240" t="s">
        <v>92</v>
      </c>
      <c r="Z168" s="241"/>
      <c r="AA168" s="241"/>
      <c r="AB168" s="242"/>
      <c r="AC168" s="344"/>
      <c r="AD168" s="345"/>
      <c r="AE168" s="346"/>
      <c r="AF168" s="345"/>
      <c r="AG168" s="346"/>
      <c r="AH168" s="345"/>
      <c r="AI168" s="1025"/>
      <c r="AJ168" s="1026"/>
      <c r="AK168" s="346"/>
      <c r="AL168" s="345"/>
      <c r="AM168" s="977"/>
      <c r="AN168" s="978"/>
      <c r="AO168" s="346"/>
      <c r="AP168" s="381"/>
      <c r="AQ168" s="983"/>
      <c r="AR168" s="984"/>
      <c r="AS168" s="343">
        <f>SUM(AC168:AR168)</f>
        <v>0</v>
      </c>
      <c r="AT168" s="148"/>
      <c r="AU168" s="8"/>
      <c r="AV168" s="51"/>
      <c r="AW168" s="51"/>
      <c r="AX168" s="51"/>
      <c r="AY168" s="51"/>
      <c r="AZ168" s="51"/>
    </row>
    <row r="169" spans="1:52" ht="18" customHeight="1" x14ac:dyDescent="0.2">
      <c r="A169" s="51"/>
      <c r="B169" s="195" t="s">
        <v>77</v>
      </c>
      <c r="C169" s="196"/>
      <c r="D169" s="196"/>
      <c r="E169" s="197"/>
      <c r="F169" s="377"/>
      <c r="G169" s="378"/>
      <c r="H169" s="379"/>
      <c r="I169" s="380"/>
      <c r="J169" s="346"/>
      <c r="K169" s="345"/>
      <c r="L169" s="346"/>
      <c r="M169" s="345"/>
      <c r="N169" s="346"/>
      <c r="O169" s="345"/>
      <c r="P169" s="346"/>
      <c r="Q169" s="345"/>
      <c r="R169" s="977"/>
      <c r="S169" s="984"/>
      <c r="T169" s="1002"/>
      <c r="U169" s="1003"/>
      <c r="V169" s="343">
        <f t="shared" si="21"/>
        <v>0</v>
      </c>
      <c r="W169" s="148"/>
      <c r="X169" s="7"/>
      <c r="Y169" s="240" t="s">
        <v>218</v>
      </c>
      <c r="Z169" s="241"/>
      <c r="AA169" s="241"/>
      <c r="AB169" s="242"/>
      <c r="AC169" s="344"/>
      <c r="AD169" s="345"/>
      <c r="AE169" s="977"/>
      <c r="AF169" s="978"/>
      <c r="AG169" s="977"/>
      <c r="AH169" s="978"/>
      <c r="AI169" s="518"/>
      <c r="AJ169" s="519"/>
      <c r="AK169" s="346"/>
      <c r="AL169" s="345"/>
      <c r="AM169" s="346"/>
      <c r="AN169" s="345"/>
      <c r="AO169" s="346"/>
      <c r="AP169" s="381"/>
      <c r="AQ169" s="983"/>
      <c r="AR169" s="984"/>
      <c r="AS169" s="343">
        <f t="shared" ref="AS169:AS170" si="29">SUM(AC169:AR169)</f>
        <v>0</v>
      </c>
      <c r="AT169" s="148"/>
      <c r="AU169" s="51"/>
      <c r="AV169" s="51"/>
      <c r="AW169" s="51"/>
      <c r="AX169" s="51"/>
      <c r="AY169" s="51"/>
      <c r="AZ169" s="51"/>
    </row>
    <row r="170" spans="1:52" ht="18" customHeight="1" x14ac:dyDescent="0.2">
      <c r="A170" s="51"/>
      <c r="B170" s="195" t="s">
        <v>70</v>
      </c>
      <c r="C170" s="196"/>
      <c r="D170" s="196"/>
      <c r="E170" s="197"/>
      <c r="F170" s="377"/>
      <c r="G170" s="378"/>
      <c r="H170" s="379"/>
      <c r="I170" s="380"/>
      <c r="J170" s="346"/>
      <c r="K170" s="345"/>
      <c r="L170" s="346"/>
      <c r="M170" s="345"/>
      <c r="N170" s="191"/>
      <c r="O170" s="190"/>
      <c r="P170" s="346"/>
      <c r="Q170" s="345"/>
      <c r="R170" s="346"/>
      <c r="S170" s="381"/>
      <c r="T170" s="1002"/>
      <c r="U170" s="1003"/>
      <c r="V170" s="343">
        <f t="shared" si="21"/>
        <v>0</v>
      </c>
      <c r="W170" s="148"/>
      <c r="X170" s="7"/>
      <c r="Y170" s="240" t="s">
        <v>229</v>
      </c>
      <c r="Z170" s="241"/>
      <c r="AA170" s="241"/>
      <c r="AB170" s="242"/>
      <c r="AC170" s="344"/>
      <c r="AD170" s="345"/>
      <c r="AE170" s="346"/>
      <c r="AF170" s="345"/>
      <c r="AG170" s="977"/>
      <c r="AH170" s="978"/>
      <c r="AI170" s="518"/>
      <c r="AJ170" s="519"/>
      <c r="AK170" s="346"/>
      <c r="AL170" s="345"/>
      <c r="AM170" s="346"/>
      <c r="AN170" s="345"/>
      <c r="AO170" s="346"/>
      <c r="AP170" s="381"/>
      <c r="AQ170" s="344"/>
      <c r="AR170" s="381"/>
      <c r="AS170" s="343">
        <f t="shared" si="29"/>
        <v>0</v>
      </c>
      <c r="AT170" s="148"/>
      <c r="AU170" s="51"/>
      <c r="AV170" s="51"/>
      <c r="AW170" s="51"/>
      <c r="AX170" s="51"/>
      <c r="AY170" s="51"/>
      <c r="AZ170" s="51"/>
    </row>
    <row r="171" spans="1:52" ht="18" customHeight="1" x14ac:dyDescent="0.2">
      <c r="A171" s="51"/>
      <c r="B171" s="195" t="s">
        <v>72</v>
      </c>
      <c r="C171" s="196"/>
      <c r="D171" s="196"/>
      <c r="E171" s="197"/>
      <c r="F171" s="377"/>
      <c r="G171" s="378"/>
      <c r="H171" s="379"/>
      <c r="I171" s="380"/>
      <c r="J171" s="346"/>
      <c r="K171" s="345"/>
      <c r="L171" s="346"/>
      <c r="M171" s="345"/>
      <c r="N171" s="977"/>
      <c r="O171" s="978"/>
      <c r="P171" s="346"/>
      <c r="Q171" s="345"/>
      <c r="R171" s="346"/>
      <c r="S171" s="381"/>
      <c r="T171" s="1002"/>
      <c r="U171" s="1003"/>
      <c r="V171" s="343">
        <f t="shared" si="21"/>
        <v>0</v>
      </c>
      <c r="W171" s="148"/>
      <c r="X171" s="7"/>
      <c r="Y171" s="240" t="s">
        <v>69</v>
      </c>
      <c r="Z171" s="241"/>
      <c r="AA171" s="241"/>
      <c r="AB171" s="242"/>
      <c r="AC171" s="344"/>
      <c r="AD171" s="345"/>
      <c r="AE171" s="346"/>
      <c r="AF171" s="345"/>
      <c r="AG171" s="346"/>
      <c r="AH171" s="345"/>
      <c r="AI171" s="977"/>
      <c r="AJ171" s="978"/>
      <c r="AK171" s="346"/>
      <c r="AL171" s="345"/>
      <c r="AM171" s="977"/>
      <c r="AN171" s="978"/>
      <c r="AO171" s="346"/>
      <c r="AP171" s="381"/>
      <c r="AQ171" s="983"/>
      <c r="AR171" s="984"/>
      <c r="AS171" s="343">
        <f>SUM(AC171:AR171)</f>
        <v>0</v>
      </c>
      <c r="AT171" s="148"/>
      <c r="AU171" s="51"/>
      <c r="AV171" s="51"/>
      <c r="AW171" s="51"/>
      <c r="AX171" s="51"/>
      <c r="AY171" s="51"/>
      <c r="AZ171" s="51"/>
    </row>
    <row r="172" spans="1:52" ht="18" customHeight="1" x14ac:dyDescent="0.2">
      <c r="A172" s="51"/>
      <c r="B172" s="195" t="s">
        <v>74</v>
      </c>
      <c r="C172" s="196"/>
      <c r="D172" s="196"/>
      <c r="E172" s="197"/>
      <c r="F172" s="377"/>
      <c r="G172" s="378"/>
      <c r="H172" s="379"/>
      <c r="I172" s="380"/>
      <c r="J172" s="346"/>
      <c r="K172" s="345"/>
      <c r="L172" s="346"/>
      <c r="M172" s="345"/>
      <c r="N172" s="191"/>
      <c r="O172" s="190"/>
      <c r="P172" s="346"/>
      <c r="Q172" s="345"/>
      <c r="R172" s="346"/>
      <c r="S172" s="381"/>
      <c r="T172" s="1002"/>
      <c r="U172" s="1003"/>
      <c r="V172" s="343">
        <f t="shared" si="21"/>
        <v>0</v>
      </c>
      <c r="W172" s="148"/>
      <c r="X172" s="7"/>
      <c r="Y172" s="240" t="s">
        <v>216</v>
      </c>
      <c r="Z172" s="241"/>
      <c r="AA172" s="241"/>
      <c r="AB172" s="242"/>
      <c r="AC172" s="344"/>
      <c r="AD172" s="345"/>
      <c r="AE172" s="977"/>
      <c r="AF172" s="978"/>
      <c r="AG172" s="977"/>
      <c r="AH172" s="978"/>
      <c r="AI172" s="346"/>
      <c r="AJ172" s="345"/>
      <c r="AK172" s="346"/>
      <c r="AL172" s="345"/>
      <c r="AM172" s="346"/>
      <c r="AN172" s="345"/>
      <c r="AO172" s="346"/>
      <c r="AP172" s="381"/>
      <c r="AQ172" s="983"/>
      <c r="AR172" s="984"/>
      <c r="AS172" s="343">
        <f t="shared" ref="AS172:AS174" si="30">SUM(AC172:AR172)</f>
        <v>0</v>
      </c>
      <c r="AT172" s="148"/>
      <c r="AU172" s="51"/>
      <c r="AV172" s="51"/>
      <c r="AW172" s="51"/>
      <c r="AX172" s="51"/>
      <c r="AY172" s="51"/>
      <c r="AZ172" s="51"/>
    </row>
    <row r="173" spans="1:52" ht="18" customHeight="1" x14ac:dyDescent="0.2">
      <c r="A173" s="51"/>
      <c r="B173" s="195" t="s">
        <v>76</v>
      </c>
      <c r="C173" s="196"/>
      <c r="D173" s="196"/>
      <c r="E173" s="197"/>
      <c r="F173" s="377"/>
      <c r="G173" s="378"/>
      <c r="H173" s="379"/>
      <c r="I173" s="380"/>
      <c r="J173" s="346"/>
      <c r="K173" s="345"/>
      <c r="L173" s="346"/>
      <c r="M173" s="345"/>
      <c r="N173" s="977"/>
      <c r="O173" s="978"/>
      <c r="P173" s="346"/>
      <c r="Q173" s="345"/>
      <c r="R173" s="346"/>
      <c r="S173" s="381"/>
      <c r="T173" s="1002"/>
      <c r="U173" s="1003"/>
      <c r="V173" s="343">
        <f t="shared" si="21"/>
        <v>0</v>
      </c>
      <c r="W173" s="148"/>
      <c r="X173" s="7"/>
      <c r="Y173" s="240" t="s">
        <v>255</v>
      </c>
      <c r="Z173" s="241"/>
      <c r="AA173" s="241"/>
      <c r="AB173" s="242"/>
      <c r="AC173" s="344"/>
      <c r="AD173" s="345"/>
      <c r="AE173" s="977"/>
      <c r="AF173" s="978"/>
      <c r="AG173" s="191"/>
      <c r="AH173" s="190"/>
      <c r="AI173" s="346"/>
      <c r="AJ173" s="345"/>
      <c r="AK173" s="346"/>
      <c r="AL173" s="345"/>
      <c r="AM173" s="346"/>
      <c r="AN173" s="345"/>
      <c r="AO173" s="346"/>
      <c r="AP173" s="381"/>
      <c r="AQ173" s="344"/>
      <c r="AR173" s="381"/>
      <c r="AS173" s="343">
        <f t="shared" si="30"/>
        <v>0</v>
      </c>
      <c r="AT173" s="148"/>
      <c r="AU173" s="51"/>
      <c r="AV173" s="51"/>
      <c r="AW173" s="51"/>
      <c r="AX173" s="51"/>
      <c r="AY173" s="51"/>
      <c r="AZ173" s="51"/>
    </row>
    <row r="174" spans="1:52" ht="18" customHeight="1" x14ac:dyDescent="0.2">
      <c r="A174" s="51"/>
      <c r="B174" s="195" t="s">
        <v>219</v>
      </c>
      <c r="C174" s="196"/>
      <c r="D174" s="196"/>
      <c r="E174" s="197"/>
      <c r="F174" s="377"/>
      <c r="G174" s="378"/>
      <c r="H174" s="379"/>
      <c r="I174" s="380"/>
      <c r="J174" s="346"/>
      <c r="K174" s="345"/>
      <c r="L174" s="346"/>
      <c r="M174" s="345"/>
      <c r="N174" s="191"/>
      <c r="O174" s="190"/>
      <c r="P174" s="346"/>
      <c r="Q174" s="345"/>
      <c r="R174" s="346"/>
      <c r="S174" s="381"/>
      <c r="T174" s="1002"/>
      <c r="U174" s="1003"/>
      <c r="V174" s="343">
        <f t="shared" ref="V174:V175" si="31">SUM(F174:U174)</f>
        <v>0</v>
      </c>
      <c r="W174" s="148"/>
      <c r="X174" s="7"/>
      <c r="Y174" s="240" t="s">
        <v>265</v>
      </c>
      <c r="Z174" s="241"/>
      <c r="AA174" s="241"/>
      <c r="AB174" s="242"/>
      <c r="AC174" s="344"/>
      <c r="AD174" s="345"/>
      <c r="AE174" s="346"/>
      <c r="AF174" s="345"/>
      <c r="AG174" s="346"/>
      <c r="AH174" s="345"/>
      <c r="AI174" s="346"/>
      <c r="AJ174" s="345"/>
      <c r="AK174" s="346"/>
      <c r="AL174" s="345"/>
      <c r="AM174" s="191"/>
      <c r="AN174" s="190"/>
      <c r="AO174" s="346"/>
      <c r="AP174" s="381"/>
      <c r="AQ174" s="983"/>
      <c r="AR174" s="984"/>
      <c r="AS174" s="343">
        <f t="shared" si="30"/>
        <v>0</v>
      </c>
      <c r="AT174" s="148"/>
      <c r="AU174" s="51"/>
      <c r="AV174" s="51"/>
      <c r="AW174" s="51"/>
      <c r="AX174" s="51"/>
      <c r="AY174" s="51"/>
      <c r="AZ174" s="51"/>
    </row>
    <row r="175" spans="1:52" ht="18" customHeight="1" x14ac:dyDescent="0.2">
      <c r="A175" s="51"/>
      <c r="B175" s="195" t="s">
        <v>183</v>
      </c>
      <c r="C175" s="196"/>
      <c r="D175" s="196"/>
      <c r="E175" s="197"/>
      <c r="F175" s="377"/>
      <c r="G175" s="378"/>
      <c r="H175" s="379"/>
      <c r="I175" s="380"/>
      <c r="J175" s="346"/>
      <c r="K175" s="345"/>
      <c r="L175" s="346"/>
      <c r="M175" s="345"/>
      <c r="N175" s="191"/>
      <c r="O175" s="190"/>
      <c r="P175" s="346"/>
      <c r="Q175" s="345"/>
      <c r="R175" s="346"/>
      <c r="S175" s="381"/>
      <c r="T175" s="1002"/>
      <c r="U175" s="1003"/>
      <c r="V175" s="343">
        <f t="shared" si="31"/>
        <v>0</v>
      </c>
      <c r="W175" s="148"/>
      <c r="X175" s="7"/>
      <c r="Y175" s="240" t="s">
        <v>322</v>
      </c>
      <c r="Z175" s="241"/>
      <c r="AA175" s="241"/>
      <c r="AB175" s="242"/>
      <c r="AC175" s="344"/>
      <c r="AD175" s="345"/>
      <c r="AE175" s="346"/>
      <c r="AF175" s="345"/>
      <c r="AG175" s="346"/>
      <c r="AH175" s="345"/>
      <c r="AI175" s="346"/>
      <c r="AJ175" s="345"/>
      <c r="AK175" s="346"/>
      <c r="AL175" s="345"/>
      <c r="AM175" s="191"/>
      <c r="AN175" s="190"/>
      <c r="AO175" s="346"/>
      <c r="AP175" s="381"/>
      <c r="AQ175" s="344"/>
      <c r="AR175" s="381"/>
      <c r="AS175" s="343">
        <f t="shared" ref="AS175" si="32">SUM(AC175:AR175)</f>
        <v>0</v>
      </c>
      <c r="AT175" s="148"/>
      <c r="AU175" s="51"/>
      <c r="AV175" s="51"/>
      <c r="AW175" s="51"/>
      <c r="AX175" s="51"/>
      <c r="AY175" s="51"/>
      <c r="AZ175" s="51"/>
    </row>
    <row r="176" spans="1:52" ht="18" customHeight="1" x14ac:dyDescent="0.2">
      <c r="A176" s="51"/>
      <c r="B176" s="374" t="s">
        <v>81</v>
      </c>
      <c r="C176" s="375"/>
      <c r="D176" s="375"/>
      <c r="E176" s="376"/>
      <c r="F176" s="377"/>
      <c r="G176" s="378"/>
      <c r="H176" s="379"/>
      <c r="I176" s="380"/>
      <c r="J176" s="346"/>
      <c r="K176" s="345"/>
      <c r="L176" s="346"/>
      <c r="M176" s="345"/>
      <c r="N176" s="191"/>
      <c r="O176" s="190"/>
      <c r="P176" s="346"/>
      <c r="Q176" s="345"/>
      <c r="R176" s="346"/>
      <c r="S176" s="381"/>
      <c r="T176" s="1002"/>
      <c r="U176" s="1003"/>
      <c r="V176" s="343">
        <f t="shared" si="21"/>
        <v>0</v>
      </c>
      <c r="W176" s="148"/>
      <c r="X176" s="7"/>
      <c r="Y176" s="350" t="s">
        <v>261</v>
      </c>
      <c r="Z176" s="351"/>
      <c r="AA176" s="351"/>
      <c r="AB176" s="352"/>
      <c r="AC176" s="344"/>
      <c r="AD176" s="345"/>
      <c r="AE176" s="346"/>
      <c r="AF176" s="345"/>
      <c r="AG176" s="977"/>
      <c r="AH176" s="978"/>
      <c r="AI176" s="191"/>
      <c r="AJ176" s="190"/>
      <c r="AK176" s="346"/>
      <c r="AL176" s="345"/>
      <c r="AM176" s="191"/>
      <c r="AN176" s="190"/>
      <c r="AO176" s="346"/>
      <c r="AP176" s="381"/>
      <c r="AQ176" s="983"/>
      <c r="AR176" s="984"/>
      <c r="AS176" s="343">
        <f>SUM(AC176:AR176)</f>
        <v>0</v>
      </c>
      <c r="AT176" s="148"/>
      <c r="AU176" s="51"/>
      <c r="AV176" s="51"/>
      <c r="AW176" s="51"/>
      <c r="AX176" s="51"/>
      <c r="AY176" s="51"/>
      <c r="AZ176" s="51"/>
    </row>
    <row r="177" spans="1:52" ht="18" customHeight="1" x14ac:dyDescent="0.2">
      <c r="A177" s="51"/>
      <c r="B177" s="374" t="s">
        <v>83</v>
      </c>
      <c r="C177" s="375"/>
      <c r="D177" s="375"/>
      <c r="E177" s="376"/>
      <c r="F177" s="377"/>
      <c r="G177" s="378"/>
      <c r="H177" s="379"/>
      <c r="I177" s="380"/>
      <c r="J177" s="346"/>
      <c r="K177" s="345"/>
      <c r="L177" s="346"/>
      <c r="M177" s="345"/>
      <c r="N177" s="191"/>
      <c r="O177" s="190"/>
      <c r="P177" s="346"/>
      <c r="Q177" s="345"/>
      <c r="R177" s="346"/>
      <c r="S177" s="381"/>
      <c r="T177" s="1002"/>
      <c r="U177" s="1003"/>
      <c r="V177" s="343">
        <f t="shared" si="21"/>
        <v>0</v>
      </c>
      <c r="W177" s="148"/>
      <c r="X177" s="7"/>
      <c r="Y177" s="916" t="s">
        <v>262</v>
      </c>
      <c r="Z177" s="917"/>
      <c r="AA177" s="917"/>
      <c r="AB177" s="918"/>
      <c r="AC177" s="344"/>
      <c r="AD177" s="345"/>
      <c r="AE177" s="346"/>
      <c r="AF177" s="345"/>
      <c r="AG177" s="977"/>
      <c r="AH177" s="978"/>
      <c r="AI177" s="191"/>
      <c r="AJ177" s="190"/>
      <c r="AK177" s="346"/>
      <c r="AL177" s="345"/>
      <c r="AM177" s="977"/>
      <c r="AN177" s="978"/>
      <c r="AO177" s="346"/>
      <c r="AP177" s="381"/>
      <c r="AQ177" s="983"/>
      <c r="AR177" s="984"/>
      <c r="AS177" s="343">
        <f>SUM(AC177:AR177)</f>
        <v>0</v>
      </c>
      <c r="AT177" s="148"/>
      <c r="AU177" s="51"/>
      <c r="AV177" s="51"/>
      <c r="AW177" s="51"/>
      <c r="AX177" s="51"/>
      <c r="AY177" s="51"/>
      <c r="AZ177" s="51"/>
    </row>
    <row r="178" spans="1:52" ht="18" customHeight="1" thickBot="1" x14ac:dyDescent="0.25">
      <c r="A178" s="51"/>
      <c r="B178" s="353" t="s">
        <v>84</v>
      </c>
      <c r="C178" s="354"/>
      <c r="D178" s="354"/>
      <c r="E178" s="355"/>
      <c r="F178" s="547"/>
      <c r="G178" s="548"/>
      <c r="H178" s="676"/>
      <c r="I178" s="548"/>
      <c r="J178" s="994"/>
      <c r="K178" s="995"/>
      <c r="L178" s="994"/>
      <c r="M178" s="995"/>
      <c r="N178" s="996"/>
      <c r="O178" s="997"/>
      <c r="P178" s="994"/>
      <c r="Q178" s="995"/>
      <c r="R178" s="994"/>
      <c r="S178" s="632"/>
      <c r="T178" s="967"/>
      <c r="U178" s="968"/>
      <c r="V178" s="488">
        <f t="shared" si="21"/>
        <v>0</v>
      </c>
      <c r="W178" s="489"/>
      <c r="X178" s="7"/>
      <c r="Y178" s="240" t="s">
        <v>263</v>
      </c>
      <c r="Z178" s="241"/>
      <c r="AA178" s="241"/>
      <c r="AB178" s="242"/>
      <c r="AC178" s="344"/>
      <c r="AD178" s="345"/>
      <c r="AE178" s="346"/>
      <c r="AF178" s="345"/>
      <c r="AG178" s="346"/>
      <c r="AH178" s="345"/>
      <c r="AI178" s="977"/>
      <c r="AJ178" s="978"/>
      <c r="AK178" s="346"/>
      <c r="AL178" s="345"/>
      <c r="AM178" s="977"/>
      <c r="AN178" s="978"/>
      <c r="AO178" s="346"/>
      <c r="AP178" s="381"/>
      <c r="AQ178" s="983"/>
      <c r="AR178" s="984"/>
      <c r="AS178" s="343">
        <f>SUM(AC178:AR178)</f>
        <v>0</v>
      </c>
      <c r="AT178" s="148"/>
      <c r="AU178" s="51"/>
      <c r="AV178" s="51"/>
      <c r="AW178" s="51"/>
      <c r="AX178" s="51"/>
      <c r="AY178" s="51"/>
      <c r="AZ178" s="51"/>
    </row>
    <row r="179" spans="1:52" ht="18" customHeight="1" thickBot="1" x14ac:dyDescent="0.25">
      <c r="A179" s="51"/>
      <c r="B179" s="137"/>
      <c r="C179" s="137"/>
      <c r="D179" s="137"/>
      <c r="E179" s="137"/>
      <c r="F179" s="137"/>
      <c r="G179" s="137"/>
      <c r="H179" s="137"/>
      <c r="I179" s="137"/>
      <c r="J179" s="137"/>
      <c r="K179" s="137"/>
      <c r="L179" s="137"/>
      <c r="M179" s="137"/>
      <c r="N179" s="137"/>
      <c r="O179" s="138"/>
      <c r="P179" s="356" t="s">
        <v>56</v>
      </c>
      <c r="Q179" s="357"/>
      <c r="R179" s="357"/>
      <c r="S179" s="357"/>
      <c r="T179" s="357"/>
      <c r="U179" s="358"/>
      <c r="V179" s="114">
        <f>SUM(V150:W178)</f>
        <v>0</v>
      </c>
      <c r="W179" s="167"/>
      <c r="X179" s="7"/>
      <c r="Y179" s="240" t="s">
        <v>325</v>
      </c>
      <c r="Z179" s="241"/>
      <c r="AA179" s="241"/>
      <c r="AB179" s="242"/>
      <c r="AC179" s="344"/>
      <c r="AD179" s="345"/>
      <c r="AE179" s="977"/>
      <c r="AF179" s="978"/>
      <c r="AG179" s="191"/>
      <c r="AH179" s="190"/>
      <c r="AI179" s="346"/>
      <c r="AJ179" s="345"/>
      <c r="AK179" s="346"/>
      <c r="AL179" s="345"/>
      <c r="AM179" s="346"/>
      <c r="AN179" s="345"/>
      <c r="AO179" s="346"/>
      <c r="AP179" s="381"/>
      <c r="AQ179" s="983"/>
      <c r="AR179" s="984"/>
      <c r="AS179" s="343">
        <f t="shared" ref="AS179" si="33">SUM(AC179:AR179)</f>
        <v>0</v>
      </c>
      <c r="AT179" s="148"/>
      <c r="AU179" s="51"/>
      <c r="AV179" s="51"/>
      <c r="AW179" s="51"/>
      <c r="AX179" s="51"/>
      <c r="AY179" s="51"/>
      <c r="AZ179" s="51"/>
    </row>
    <row r="180" spans="1:52" ht="18" customHeight="1" thickBot="1" x14ac:dyDescent="0.25">
      <c r="A180" s="51"/>
      <c r="B180" s="61"/>
      <c r="C180" s="49"/>
      <c r="D180" s="49"/>
      <c r="E180" s="49"/>
      <c r="F180" s="49"/>
      <c r="G180" s="49"/>
      <c r="H180" s="49"/>
      <c r="I180" s="49"/>
      <c r="J180" s="49"/>
      <c r="K180" s="49"/>
      <c r="L180" s="49"/>
      <c r="M180" s="49"/>
      <c r="N180" s="49"/>
      <c r="O180" s="49"/>
      <c r="P180" s="64"/>
      <c r="Q180" s="49"/>
      <c r="R180" s="49"/>
      <c r="S180" s="49"/>
      <c r="T180" s="64"/>
      <c r="U180" s="64"/>
      <c r="V180" s="65"/>
      <c r="W180" s="49"/>
      <c r="X180" s="7"/>
      <c r="Y180" s="240" t="s">
        <v>264</v>
      </c>
      <c r="Z180" s="241"/>
      <c r="AA180" s="241"/>
      <c r="AB180" s="242"/>
      <c r="AC180" s="344"/>
      <c r="AD180" s="345"/>
      <c r="AE180" s="346"/>
      <c r="AF180" s="345"/>
      <c r="AG180" s="346"/>
      <c r="AH180" s="345"/>
      <c r="AI180" s="977"/>
      <c r="AJ180" s="978"/>
      <c r="AK180" s="346"/>
      <c r="AL180" s="345"/>
      <c r="AM180" s="191"/>
      <c r="AN180" s="190"/>
      <c r="AO180" s="346"/>
      <c r="AP180" s="381"/>
      <c r="AQ180" s="983"/>
      <c r="AR180" s="984"/>
      <c r="AS180" s="343">
        <f>SUM(AC180:AR180)</f>
        <v>0</v>
      </c>
      <c r="AT180" s="148"/>
      <c r="AU180" s="51"/>
      <c r="AV180" s="51"/>
      <c r="AW180" s="51"/>
      <c r="AX180" s="51"/>
      <c r="AY180" s="51"/>
      <c r="AZ180" s="51"/>
    </row>
    <row r="181" spans="1:52" ht="18" customHeight="1" x14ac:dyDescent="0.2">
      <c r="A181" s="51"/>
      <c r="B181" s="359" t="s">
        <v>252</v>
      </c>
      <c r="C181" s="360"/>
      <c r="D181" s="360"/>
      <c r="E181" s="360"/>
      <c r="F181" s="360"/>
      <c r="G181" s="360"/>
      <c r="H181" s="360"/>
      <c r="I181" s="360"/>
      <c r="J181" s="360"/>
      <c r="K181" s="360"/>
      <c r="L181" s="360"/>
      <c r="M181" s="360"/>
      <c r="N181" s="360"/>
      <c r="O181" s="360"/>
      <c r="P181" s="360"/>
      <c r="Q181" s="360"/>
      <c r="R181" s="360"/>
      <c r="S181" s="360"/>
      <c r="T181" s="360"/>
      <c r="U181" s="360"/>
      <c r="V181" s="360"/>
      <c r="W181" s="361"/>
      <c r="X181" s="7"/>
      <c r="Y181" s="240" t="s">
        <v>327</v>
      </c>
      <c r="Z181" s="241"/>
      <c r="AA181" s="241"/>
      <c r="AB181" s="242"/>
      <c r="AC181" s="344"/>
      <c r="AD181" s="345"/>
      <c r="AE181" s="977"/>
      <c r="AF181" s="978"/>
      <c r="AG181" s="346"/>
      <c r="AH181" s="345"/>
      <c r="AI181" s="346"/>
      <c r="AJ181" s="345"/>
      <c r="AK181" s="346"/>
      <c r="AL181" s="345"/>
      <c r="AM181" s="346"/>
      <c r="AN181" s="345"/>
      <c r="AO181" s="346"/>
      <c r="AP181" s="381"/>
      <c r="AQ181" s="983"/>
      <c r="AR181" s="984"/>
      <c r="AS181" s="343">
        <f t="shared" ref="AS181" si="34">SUM(AC181:AR181)</f>
        <v>0</v>
      </c>
      <c r="AT181" s="148"/>
      <c r="AU181" s="51"/>
      <c r="AV181" s="51"/>
      <c r="AW181" s="51"/>
      <c r="AX181" s="51"/>
      <c r="AY181" s="51"/>
      <c r="AZ181" s="51"/>
    </row>
    <row r="182" spans="1:52" ht="18" customHeight="1" x14ac:dyDescent="0.2">
      <c r="A182" s="51"/>
      <c r="B182" s="362"/>
      <c r="C182" s="363"/>
      <c r="D182" s="363"/>
      <c r="E182" s="363"/>
      <c r="F182" s="363"/>
      <c r="G182" s="363"/>
      <c r="H182" s="363"/>
      <c r="I182" s="363"/>
      <c r="J182" s="363"/>
      <c r="K182" s="363"/>
      <c r="L182" s="363"/>
      <c r="M182" s="363"/>
      <c r="N182" s="363"/>
      <c r="O182" s="363"/>
      <c r="P182" s="363"/>
      <c r="Q182" s="363"/>
      <c r="R182" s="363"/>
      <c r="S182" s="363"/>
      <c r="T182" s="363"/>
      <c r="U182" s="363"/>
      <c r="V182" s="363"/>
      <c r="W182" s="364"/>
      <c r="X182" s="7"/>
      <c r="Y182" s="240" t="s">
        <v>217</v>
      </c>
      <c r="Z182" s="241"/>
      <c r="AA182" s="241"/>
      <c r="AB182" s="242"/>
      <c r="AC182" s="344"/>
      <c r="AD182" s="345"/>
      <c r="AE182" s="346"/>
      <c r="AF182" s="345"/>
      <c r="AG182" s="346"/>
      <c r="AH182" s="345"/>
      <c r="AI182" s="346"/>
      <c r="AJ182" s="345"/>
      <c r="AK182" s="346"/>
      <c r="AL182" s="345"/>
      <c r="AM182" s="191"/>
      <c r="AN182" s="190"/>
      <c r="AO182" s="346"/>
      <c r="AP182" s="381"/>
      <c r="AQ182" s="344"/>
      <c r="AR182" s="381"/>
      <c r="AS182" s="343">
        <f t="shared" ref="AS182" si="35">SUM(AC182:AR182)</f>
        <v>0</v>
      </c>
      <c r="AT182" s="148"/>
      <c r="AU182" s="51"/>
      <c r="AV182" s="51"/>
      <c r="AW182" s="51"/>
      <c r="AX182" s="51"/>
      <c r="AY182" s="51"/>
      <c r="AZ182" s="51"/>
    </row>
    <row r="183" spans="1:52" ht="18" customHeight="1" thickBot="1" x14ac:dyDescent="0.25">
      <c r="A183" s="51"/>
      <c r="B183" s="365"/>
      <c r="C183" s="366"/>
      <c r="D183" s="366"/>
      <c r="E183" s="366"/>
      <c r="F183" s="366"/>
      <c r="G183" s="366"/>
      <c r="H183" s="366"/>
      <c r="I183" s="366"/>
      <c r="J183" s="366"/>
      <c r="K183" s="366"/>
      <c r="L183" s="366"/>
      <c r="M183" s="366"/>
      <c r="N183" s="366"/>
      <c r="O183" s="366"/>
      <c r="P183" s="366"/>
      <c r="Q183" s="366"/>
      <c r="R183" s="366"/>
      <c r="S183" s="366"/>
      <c r="T183" s="366"/>
      <c r="U183" s="366"/>
      <c r="V183" s="366"/>
      <c r="W183" s="367"/>
      <c r="X183" s="7"/>
      <c r="Y183" s="240" t="s">
        <v>73</v>
      </c>
      <c r="Z183" s="241"/>
      <c r="AA183" s="241"/>
      <c r="AB183" s="242"/>
      <c r="AC183" s="344"/>
      <c r="AD183" s="345"/>
      <c r="AE183" s="346"/>
      <c r="AF183" s="345"/>
      <c r="AG183" s="346"/>
      <c r="AH183" s="345"/>
      <c r="AI183" s="346"/>
      <c r="AJ183" s="345"/>
      <c r="AK183" s="346"/>
      <c r="AL183" s="345"/>
      <c r="AM183" s="977"/>
      <c r="AN183" s="978"/>
      <c r="AO183" s="191"/>
      <c r="AP183" s="108"/>
      <c r="AQ183" s="983"/>
      <c r="AR183" s="984"/>
      <c r="AS183" s="343">
        <f>SUM(AC183:AR183)</f>
        <v>0</v>
      </c>
      <c r="AT183" s="148"/>
      <c r="AU183" s="51"/>
      <c r="AV183" s="51"/>
      <c r="AW183" s="51"/>
      <c r="AX183" s="51"/>
      <c r="AY183" s="51"/>
      <c r="AZ183" s="51"/>
    </row>
    <row r="184" spans="1:52" ht="18" customHeight="1" x14ac:dyDescent="0.2">
      <c r="A184" s="51"/>
      <c r="B184" s="368" t="s">
        <v>251</v>
      </c>
      <c r="C184" s="369"/>
      <c r="D184" s="369"/>
      <c r="E184" s="369"/>
      <c r="F184" s="369"/>
      <c r="G184" s="369"/>
      <c r="H184" s="369"/>
      <c r="I184" s="369"/>
      <c r="J184" s="369"/>
      <c r="K184" s="369"/>
      <c r="L184" s="369"/>
      <c r="M184" s="369"/>
      <c r="N184" s="369"/>
      <c r="O184" s="369"/>
      <c r="P184" s="369"/>
      <c r="Q184" s="369"/>
      <c r="R184" s="369"/>
      <c r="S184" s="369"/>
      <c r="T184" s="369"/>
      <c r="U184" s="369"/>
      <c r="V184" s="369"/>
      <c r="W184" s="370"/>
      <c r="X184" s="7"/>
      <c r="Y184" s="240" t="s">
        <v>75</v>
      </c>
      <c r="Z184" s="241"/>
      <c r="AA184" s="241"/>
      <c r="AB184" s="242"/>
      <c r="AC184" s="344"/>
      <c r="AD184" s="345"/>
      <c r="AE184" s="346"/>
      <c r="AF184" s="345"/>
      <c r="AG184" s="346"/>
      <c r="AH184" s="345"/>
      <c r="AI184" s="346"/>
      <c r="AJ184" s="345"/>
      <c r="AK184" s="346"/>
      <c r="AL184" s="345"/>
      <c r="AM184" s="191"/>
      <c r="AN184" s="190"/>
      <c r="AO184" s="977"/>
      <c r="AP184" s="984"/>
      <c r="AQ184" s="983"/>
      <c r="AR184" s="984"/>
      <c r="AS184" s="343">
        <f>SUM(AC184:AR184)</f>
        <v>0</v>
      </c>
      <c r="AT184" s="148"/>
      <c r="AU184" s="51"/>
      <c r="AV184" s="51"/>
      <c r="AW184" s="51"/>
      <c r="AX184" s="51"/>
      <c r="AY184" s="51"/>
      <c r="AZ184" s="51"/>
    </row>
    <row r="185" spans="1:52" ht="18" customHeight="1" thickBot="1" x14ac:dyDescent="0.25">
      <c r="A185" s="51"/>
      <c r="B185" s="371"/>
      <c r="C185" s="372"/>
      <c r="D185" s="372"/>
      <c r="E185" s="372"/>
      <c r="F185" s="372"/>
      <c r="G185" s="372"/>
      <c r="H185" s="372"/>
      <c r="I185" s="372"/>
      <c r="J185" s="372"/>
      <c r="K185" s="372"/>
      <c r="L185" s="372"/>
      <c r="M185" s="372"/>
      <c r="N185" s="372"/>
      <c r="O185" s="372"/>
      <c r="P185" s="372"/>
      <c r="Q185" s="372"/>
      <c r="R185" s="372"/>
      <c r="S185" s="372"/>
      <c r="T185" s="372"/>
      <c r="U185" s="372"/>
      <c r="V185" s="372"/>
      <c r="W185" s="373"/>
      <c r="X185" s="7"/>
      <c r="Y185" s="350" t="s">
        <v>231</v>
      </c>
      <c r="Z185" s="351"/>
      <c r="AA185" s="351"/>
      <c r="AB185" s="352"/>
      <c r="AC185" s="344"/>
      <c r="AD185" s="345"/>
      <c r="AE185" s="346"/>
      <c r="AF185" s="345"/>
      <c r="AG185" s="346"/>
      <c r="AH185" s="345"/>
      <c r="AI185" s="346"/>
      <c r="AJ185" s="345"/>
      <c r="AK185" s="346"/>
      <c r="AL185" s="345"/>
      <c r="AM185" s="346"/>
      <c r="AN185" s="345"/>
      <c r="AO185" s="191"/>
      <c r="AP185" s="108"/>
      <c r="AQ185" s="344"/>
      <c r="AR185" s="381"/>
      <c r="AS185" s="343">
        <f>SUM(AC185:AR185)</f>
        <v>0</v>
      </c>
      <c r="AT185" s="148"/>
      <c r="AU185" s="51"/>
      <c r="AV185" s="51"/>
      <c r="AW185" s="51"/>
      <c r="AX185" s="51"/>
      <c r="AY185" s="51"/>
      <c r="AZ185" s="51"/>
    </row>
    <row r="186" spans="1:52" ht="18" customHeight="1" x14ac:dyDescent="0.2">
      <c r="A186" s="51"/>
      <c r="B186" s="919" t="s">
        <v>188</v>
      </c>
      <c r="C186" s="920"/>
      <c r="D186" s="920"/>
      <c r="E186" s="920"/>
      <c r="F186" s="920"/>
      <c r="G186" s="920"/>
      <c r="H186" s="920"/>
      <c r="I186" s="920"/>
      <c r="J186" s="920"/>
      <c r="K186" s="920"/>
      <c r="L186" s="920"/>
      <c r="M186" s="920"/>
      <c r="N186" s="920"/>
      <c r="O186" s="920"/>
      <c r="P186" s="920"/>
      <c r="Q186" s="920"/>
      <c r="R186" s="920"/>
      <c r="S186" s="920"/>
      <c r="T186" s="920"/>
      <c r="U186" s="920"/>
      <c r="V186" s="920"/>
      <c r="W186" s="921"/>
      <c r="X186" s="7"/>
      <c r="Y186" s="350" t="s">
        <v>317</v>
      </c>
      <c r="Z186" s="351"/>
      <c r="AA186" s="351"/>
      <c r="AB186" s="352"/>
      <c r="AC186" s="344"/>
      <c r="AD186" s="345"/>
      <c r="AE186" s="346"/>
      <c r="AF186" s="345"/>
      <c r="AG186" s="346"/>
      <c r="AH186" s="345"/>
      <c r="AI186" s="346"/>
      <c r="AJ186" s="345"/>
      <c r="AK186" s="346"/>
      <c r="AL186" s="345"/>
      <c r="AM186" s="346"/>
      <c r="AN186" s="345"/>
      <c r="AO186" s="191"/>
      <c r="AP186" s="108"/>
      <c r="AQ186" s="344"/>
      <c r="AR186" s="381"/>
      <c r="AS186" s="343">
        <f t="shared" ref="AS186" si="36">SUM(AC186:AR186)</f>
        <v>0</v>
      </c>
      <c r="AT186" s="148"/>
      <c r="AU186" s="51"/>
      <c r="AV186" s="51"/>
      <c r="AW186" s="51"/>
      <c r="AX186" s="51"/>
      <c r="AY186" s="51"/>
      <c r="AZ186" s="51"/>
    </row>
    <row r="187" spans="1:52" ht="18" customHeight="1" thickBot="1" x14ac:dyDescent="0.25">
      <c r="A187" s="51"/>
      <c r="B187" s="640"/>
      <c r="C187" s="641"/>
      <c r="D187" s="641"/>
      <c r="E187" s="641"/>
      <c r="F187" s="641"/>
      <c r="G187" s="641"/>
      <c r="H187" s="641"/>
      <c r="I187" s="641"/>
      <c r="J187" s="641"/>
      <c r="K187" s="641"/>
      <c r="L187" s="641"/>
      <c r="M187" s="641"/>
      <c r="N187" s="641"/>
      <c r="O187" s="641"/>
      <c r="P187" s="641"/>
      <c r="Q187" s="641"/>
      <c r="R187" s="641"/>
      <c r="S187" s="641"/>
      <c r="T187" s="641"/>
      <c r="U187" s="641"/>
      <c r="V187" s="641"/>
      <c r="W187" s="642"/>
      <c r="X187" s="7"/>
      <c r="Y187" s="350" t="s">
        <v>101</v>
      </c>
      <c r="Z187" s="351"/>
      <c r="AA187" s="351"/>
      <c r="AB187" s="352"/>
      <c r="AC187" s="344"/>
      <c r="AD187" s="345"/>
      <c r="AE187" s="346"/>
      <c r="AF187" s="345"/>
      <c r="AG187" s="346"/>
      <c r="AH187" s="345"/>
      <c r="AI187" s="977"/>
      <c r="AJ187" s="978"/>
      <c r="AK187" s="346"/>
      <c r="AL187" s="345"/>
      <c r="AM187" s="191"/>
      <c r="AN187" s="190"/>
      <c r="AO187" s="191"/>
      <c r="AP187" s="108"/>
      <c r="AQ187" s="983"/>
      <c r="AR187" s="984"/>
      <c r="AS187" s="343">
        <f>SUM(AC187:AR187)</f>
        <v>0</v>
      </c>
      <c r="AT187" s="148"/>
      <c r="AU187" s="51"/>
      <c r="AV187" s="51"/>
      <c r="AW187" s="51"/>
      <c r="AX187" s="51"/>
      <c r="AY187" s="51"/>
      <c r="AZ187" s="51"/>
    </row>
    <row r="188" spans="1:52" ht="18" customHeight="1" x14ac:dyDescent="0.2">
      <c r="A188" s="51"/>
      <c r="B188" s="347" t="s">
        <v>44</v>
      </c>
      <c r="C188" s="348"/>
      <c r="D188" s="348"/>
      <c r="E188" s="348"/>
      <c r="F188" s="348"/>
      <c r="G188" s="348"/>
      <c r="H188" s="348"/>
      <c r="I188" s="348"/>
      <c r="J188" s="348"/>
      <c r="K188" s="348"/>
      <c r="L188" s="348"/>
      <c r="M188" s="348"/>
      <c r="N188" s="348"/>
      <c r="O188" s="348"/>
      <c r="P188" s="348"/>
      <c r="Q188" s="348"/>
      <c r="R188" s="348"/>
      <c r="S188" s="348"/>
      <c r="T188" s="348"/>
      <c r="U188" s="349"/>
      <c r="V188" s="347" t="s">
        <v>47</v>
      </c>
      <c r="W188" s="349"/>
      <c r="X188" s="7"/>
      <c r="Y188" s="350" t="s">
        <v>77</v>
      </c>
      <c r="Z188" s="351"/>
      <c r="AA188" s="351"/>
      <c r="AB188" s="352"/>
      <c r="AC188" s="344"/>
      <c r="AD188" s="345"/>
      <c r="AE188" s="346"/>
      <c r="AF188" s="345"/>
      <c r="AG188" s="346"/>
      <c r="AH188" s="345"/>
      <c r="AI188" s="191"/>
      <c r="AJ188" s="190"/>
      <c r="AK188" s="346"/>
      <c r="AL188" s="345"/>
      <c r="AM188" s="191"/>
      <c r="AN188" s="190"/>
      <c r="AO188" s="191"/>
      <c r="AP188" s="108"/>
      <c r="AQ188" s="983"/>
      <c r="AR188" s="984"/>
      <c r="AS188" s="343">
        <f>SUM(AC188:AR188)</f>
        <v>0</v>
      </c>
      <c r="AT188" s="148"/>
      <c r="AU188" s="51"/>
      <c r="AV188" s="51"/>
      <c r="AW188" s="51"/>
      <c r="AX188" s="51"/>
      <c r="AY188" s="51"/>
      <c r="AZ188" s="51"/>
    </row>
    <row r="189" spans="1:52" ht="18" customHeight="1" x14ac:dyDescent="0.2">
      <c r="A189" s="51"/>
      <c r="B189" s="1059" t="s">
        <v>349</v>
      </c>
      <c r="C189" s="282"/>
      <c r="D189" s="282"/>
      <c r="E189" s="282"/>
      <c r="F189" s="282"/>
      <c r="G189" s="282"/>
      <c r="H189" s="282"/>
      <c r="I189" s="282"/>
      <c r="J189" s="282"/>
      <c r="K189" s="282"/>
      <c r="L189" s="282"/>
      <c r="M189" s="282"/>
      <c r="N189" s="282"/>
      <c r="O189" s="282"/>
      <c r="P189" s="282"/>
      <c r="Q189" s="282"/>
      <c r="R189" s="282"/>
      <c r="S189" s="282"/>
      <c r="T189" s="282"/>
      <c r="U189" s="283"/>
      <c r="V189" s="107"/>
      <c r="W189" s="108"/>
      <c r="X189" s="7"/>
      <c r="Y189" s="942" t="s">
        <v>328</v>
      </c>
      <c r="Z189" s="943"/>
      <c r="AA189" s="943"/>
      <c r="AB189" s="944"/>
      <c r="AC189" s="344"/>
      <c r="AD189" s="345"/>
      <c r="AE189" s="346"/>
      <c r="AF189" s="345"/>
      <c r="AG189" s="346"/>
      <c r="AH189" s="345"/>
      <c r="AI189" s="346"/>
      <c r="AJ189" s="345"/>
      <c r="AK189" s="346"/>
      <c r="AL189" s="345"/>
      <c r="AM189" s="977"/>
      <c r="AN189" s="978"/>
      <c r="AO189" s="977"/>
      <c r="AP189" s="984"/>
      <c r="AQ189" s="983"/>
      <c r="AR189" s="984"/>
      <c r="AS189" s="343">
        <f>SUM(AC189:AR189)</f>
        <v>0</v>
      </c>
      <c r="AT189" s="148"/>
      <c r="AU189" s="51"/>
      <c r="AV189" s="51"/>
      <c r="AW189" s="51"/>
      <c r="AX189" s="51"/>
      <c r="AY189" s="51"/>
      <c r="AZ189" s="51"/>
    </row>
    <row r="190" spans="1:52" ht="18" customHeight="1" x14ac:dyDescent="0.2">
      <c r="A190" s="51"/>
      <c r="B190" s="1059" t="s">
        <v>350</v>
      </c>
      <c r="C190" s="282"/>
      <c r="D190" s="282"/>
      <c r="E190" s="282"/>
      <c r="F190" s="282"/>
      <c r="G190" s="282"/>
      <c r="H190" s="282"/>
      <c r="I190" s="282"/>
      <c r="J190" s="282"/>
      <c r="K190" s="282"/>
      <c r="L190" s="282"/>
      <c r="M190" s="282"/>
      <c r="N190" s="282"/>
      <c r="O190" s="282"/>
      <c r="P190" s="282"/>
      <c r="Q190" s="282"/>
      <c r="R190" s="282"/>
      <c r="S190" s="282"/>
      <c r="T190" s="282"/>
      <c r="U190" s="283"/>
      <c r="V190" s="107"/>
      <c r="W190" s="108"/>
      <c r="X190" s="7"/>
      <c r="Y190" s="350" t="s">
        <v>215</v>
      </c>
      <c r="Z190" s="351"/>
      <c r="AA190" s="351"/>
      <c r="AB190" s="352"/>
      <c r="AC190" s="344"/>
      <c r="AD190" s="345"/>
      <c r="AE190" s="977"/>
      <c r="AF190" s="978"/>
      <c r="AG190" s="977"/>
      <c r="AH190" s="978"/>
      <c r="AI190" s="346"/>
      <c r="AJ190" s="345"/>
      <c r="AK190" s="346"/>
      <c r="AL190" s="345"/>
      <c r="AM190" s="346"/>
      <c r="AN190" s="345"/>
      <c r="AO190" s="346"/>
      <c r="AP190" s="381"/>
      <c r="AQ190" s="983"/>
      <c r="AR190" s="984"/>
      <c r="AS190" s="343">
        <f t="shared" ref="AS190:AS191" si="37">SUM(AC190:AR190)</f>
        <v>0</v>
      </c>
      <c r="AT190" s="148"/>
      <c r="AU190" s="51"/>
      <c r="AV190" s="51"/>
      <c r="AW190" s="51"/>
      <c r="AX190" s="51"/>
      <c r="AY190" s="51"/>
      <c r="AZ190" s="51"/>
    </row>
    <row r="191" spans="1:52" ht="18" customHeight="1" x14ac:dyDescent="0.2">
      <c r="A191" s="51"/>
      <c r="B191" s="1059" t="s">
        <v>351</v>
      </c>
      <c r="C191" s="282"/>
      <c r="D191" s="282"/>
      <c r="E191" s="282"/>
      <c r="F191" s="282"/>
      <c r="G191" s="282"/>
      <c r="H191" s="282"/>
      <c r="I191" s="282"/>
      <c r="J191" s="282"/>
      <c r="K191" s="282"/>
      <c r="L191" s="282"/>
      <c r="M191" s="282"/>
      <c r="N191" s="282"/>
      <c r="O191" s="282"/>
      <c r="P191" s="282"/>
      <c r="Q191" s="282"/>
      <c r="R191" s="282"/>
      <c r="S191" s="282"/>
      <c r="T191" s="282"/>
      <c r="U191" s="283"/>
      <c r="V191" s="983"/>
      <c r="W191" s="984"/>
      <c r="X191" s="7"/>
      <c r="Y191" s="350" t="s">
        <v>230</v>
      </c>
      <c r="Z191" s="351"/>
      <c r="AA191" s="351"/>
      <c r="AB191" s="352"/>
      <c r="AC191" s="344"/>
      <c r="AD191" s="345"/>
      <c r="AE191" s="191"/>
      <c r="AF191" s="190"/>
      <c r="AG191" s="191"/>
      <c r="AH191" s="190"/>
      <c r="AI191" s="346"/>
      <c r="AJ191" s="345"/>
      <c r="AK191" s="346"/>
      <c r="AL191" s="345"/>
      <c r="AM191" s="346"/>
      <c r="AN191" s="345"/>
      <c r="AO191" s="346"/>
      <c r="AP191" s="381"/>
      <c r="AQ191" s="344"/>
      <c r="AR191" s="381"/>
      <c r="AS191" s="343">
        <f t="shared" si="37"/>
        <v>0</v>
      </c>
      <c r="AT191" s="148"/>
      <c r="AU191" s="51"/>
      <c r="AV191" s="51"/>
      <c r="AW191" s="51"/>
      <c r="AX191" s="51"/>
      <c r="AY191" s="51"/>
      <c r="AZ191" s="51"/>
    </row>
    <row r="192" spans="1:52" ht="18" customHeight="1" x14ac:dyDescent="0.2">
      <c r="A192" s="51"/>
      <c r="B192" s="1059" t="s">
        <v>334</v>
      </c>
      <c r="C192" s="282"/>
      <c r="D192" s="282"/>
      <c r="E192" s="282"/>
      <c r="F192" s="282"/>
      <c r="G192" s="282"/>
      <c r="H192" s="282"/>
      <c r="I192" s="282"/>
      <c r="J192" s="282"/>
      <c r="K192" s="282"/>
      <c r="L192" s="282"/>
      <c r="M192" s="282"/>
      <c r="N192" s="282"/>
      <c r="O192" s="282"/>
      <c r="P192" s="282"/>
      <c r="Q192" s="282"/>
      <c r="R192" s="282"/>
      <c r="S192" s="282"/>
      <c r="T192" s="282"/>
      <c r="U192" s="283"/>
      <c r="V192" s="107"/>
      <c r="W192" s="108"/>
      <c r="X192" s="7"/>
      <c r="Y192" s="240" t="s">
        <v>70</v>
      </c>
      <c r="Z192" s="241"/>
      <c r="AA192" s="241"/>
      <c r="AB192" s="242"/>
      <c r="AC192" s="344"/>
      <c r="AD192" s="345"/>
      <c r="AE192" s="977"/>
      <c r="AF192" s="978"/>
      <c r="AG192" s="346"/>
      <c r="AH192" s="345"/>
      <c r="AI192" s="346"/>
      <c r="AJ192" s="345"/>
      <c r="AK192" s="977"/>
      <c r="AL192" s="978"/>
      <c r="AM192" s="346"/>
      <c r="AN192" s="345"/>
      <c r="AO192" s="346"/>
      <c r="AP192" s="381"/>
      <c r="AQ192" s="983"/>
      <c r="AR192" s="984"/>
      <c r="AS192" s="343">
        <f>SUM(AC192:AR192)</f>
        <v>0</v>
      </c>
      <c r="AT192" s="148"/>
      <c r="AU192" s="51"/>
      <c r="AV192" s="51"/>
      <c r="AW192" s="51"/>
      <c r="AX192" s="51"/>
      <c r="AY192" s="51"/>
      <c r="AZ192" s="51"/>
    </row>
    <row r="193" spans="1:52" ht="18" customHeight="1" x14ac:dyDescent="0.2">
      <c r="A193" s="51"/>
      <c r="B193" s="1059" t="s">
        <v>335</v>
      </c>
      <c r="C193" s="282"/>
      <c r="D193" s="282"/>
      <c r="E193" s="282"/>
      <c r="F193" s="282"/>
      <c r="G193" s="282"/>
      <c r="H193" s="282"/>
      <c r="I193" s="282"/>
      <c r="J193" s="282"/>
      <c r="K193" s="282"/>
      <c r="L193" s="282"/>
      <c r="M193" s="282"/>
      <c r="N193" s="282"/>
      <c r="O193" s="282"/>
      <c r="P193" s="282"/>
      <c r="Q193" s="282"/>
      <c r="R193" s="282"/>
      <c r="S193" s="282"/>
      <c r="T193" s="282"/>
      <c r="U193" s="283"/>
      <c r="V193" s="107"/>
      <c r="W193" s="108"/>
      <c r="X193" s="7"/>
      <c r="Y193" s="240" t="s">
        <v>72</v>
      </c>
      <c r="Z193" s="241"/>
      <c r="AA193" s="241"/>
      <c r="AB193" s="242"/>
      <c r="AC193" s="344"/>
      <c r="AD193" s="345"/>
      <c r="AE193" s="346"/>
      <c r="AF193" s="345"/>
      <c r="AG193" s="346"/>
      <c r="AH193" s="345"/>
      <c r="AI193" s="977"/>
      <c r="AJ193" s="978"/>
      <c r="AK193" s="191"/>
      <c r="AL193" s="190"/>
      <c r="AM193" s="346"/>
      <c r="AN193" s="345"/>
      <c r="AO193" s="346"/>
      <c r="AP193" s="381"/>
      <c r="AQ193" s="983"/>
      <c r="AR193" s="984"/>
      <c r="AS193" s="343">
        <f>SUM(AC193:AR193)</f>
        <v>0</v>
      </c>
      <c r="AT193" s="148"/>
      <c r="AU193" s="51"/>
      <c r="AV193" s="51"/>
      <c r="AW193" s="51"/>
      <c r="AX193" s="51"/>
      <c r="AY193" s="51"/>
      <c r="AZ193" s="51"/>
    </row>
    <row r="194" spans="1:52" ht="18" customHeight="1" x14ac:dyDescent="0.2">
      <c r="A194" s="51"/>
      <c r="B194" s="1059" t="s">
        <v>337</v>
      </c>
      <c r="C194" s="282"/>
      <c r="D194" s="282"/>
      <c r="E194" s="282"/>
      <c r="F194" s="282"/>
      <c r="G194" s="282"/>
      <c r="H194" s="282"/>
      <c r="I194" s="282"/>
      <c r="J194" s="282"/>
      <c r="K194" s="282"/>
      <c r="L194" s="282"/>
      <c r="M194" s="282"/>
      <c r="N194" s="282"/>
      <c r="O194" s="282"/>
      <c r="P194" s="282"/>
      <c r="Q194" s="282"/>
      <c r="R194" s="282"/>
      <c r="S194" s="282"/>
      <c r="T194" s="282"/>
      <c r="U194" s="283"/>
      <c r="V194" s="107"/>
      <c r="W194" s="108"/>
      <c r="X194" s="7"/>
      <c r="Y194" s="240" t="s">
        <v>74</v>
      </c>
      <c r="Z194" s="241"/>
      <c r="AA194" s="241"/>
      <c r="AB194" s="242"/>
      <c r="AC194" s="344"/>
      <c r="AD194" s="345"/>
      <c r="AE194" s="346"/>
      <c r="AF194" s="345"/>
      <c r="AG194" s="346"/>
      <c r="AH194" s="345"/>
      <c r="AI194" s="191"/>
      <c r="AJ194" s="190"/>
      <c r="AK194" s="191"/>
      <c r="AL194" s="190"/>
      <c r="AM194" s="346"/>
      <c r="AN194" s="345"/>
      <c r="AO194" s="346"/>
      <c r="AP194" s="381"/>
      <c r="AQ194" s="107"/>
      <c r="AR194" s="108"/>
      <c r="AS194" s="343">
        <f>SUM(AC194:AR194)</f>
        <v>0</v>
      </c>
      <c r="AT194" s="148"/>
      <c r="AU194" s="51"/>
      <c r="AV194" s="51"/>
      <c r="AW194" s="51"/>
      <c r="AX194" s="51"/>
      <c r="AY194" s="51"/>
      <c r="AZ194" s="51"/>
    </row>
    <row r="195" spans="1:52" ht="18" customHeight="1" x14ac:dyDescent="0.2">
      <c r="A195" s="51"/>
      <c r="B195" s="1059" t="s">
        <v>338</v>
      </c>
      <c r="C195" s="282"/>
      <c r="D195" s="282"/>
      <c r="E195" s="282"/>
      <c r="F195" s="282"/>
      <c r="G195" s="282"/>
      <c r="H195" s="282"/>
      <c r="I195" s="282"/>
      <c r="J195" s="282"/>
      <c r="K195" s="282"/>
      <c r="L195" s="282"/>
      <c r="M195" s="282"/>
      <c r="N195" s="282"/>
      <c r="O195" s="282"/>
      <c r="P195" s="282"/>
      <c r="Q195" s="282"/>
      <c r="R195" s="282"/>
      <c r="S195" s="282"/>
      <c r="T195" s="282"/>
      <c r="U195" s="283"/>
      <c r="V195" s="107"/>
      <c r="W195" s="108"/>
      <c r="X195" s="7"/>
      <c r="Y195" s="350" t="s">
        <v>76</v>
      </c>
      <c r="Z195" s="351"/>
      <c r="AA195" s="351"/>
      <c r="AB195" s="352"/>
      <c r="AC195" s="344"/>
      <c r="AD195" s="345"/>
      <c r="AE195" s="346"/>
      <c r="AF195" s="345"/>
      <c r="AG195" s="346"/>
      <c r="AH195" s="345"/>
      <c r="AI195" s="346"/>
      <c r="AJ195" s="345"/>
      <c r="AK195" s="977"/>
      <c r="AL195" s="978"/>
      <c r="AM195" s="346"/>
      <c r="AN195" s="345"/>
      <c r="AO195" s="346"/>
      <c r="AP195" s="381"/>
      <c r="AQ195" s="983"/>
      <c r="AR195" s="984"/>
      <c r="AS195" s="343">
        <f>SUM(AC195:AR195)</f>
        <v>0</v>
      </c>
      <c r="AT195" s="148"/>
      <c r="AU195" s="51"/>
      <c r="AV195" s="51"/>
      <c r="AW195" s="51"/>
      <c r="AX195" s="51"/>
      <c r="AY195" s="51"/>
      <c r="AZ195" s="51"/>
    </row>
    <row r="196" spans="1:52" ht="18" customHeight="1" x14ac:dyDescent="0.2">
      <c r="A196" s="51"/>
      <c r="B196" s="1060" t="s">
        <v>339</v>
      </c>
      <c r="C196" s="1061"/>
      <c r="D196" s="1061"/>
      <c r="E196" s="1061"/>
      <c r="F196" s="1061"/>
      <c r="G196" s="1061"/>
      <c r="H196" s="1061"/>
      <c r="I196" s="1061"/>
      <c r="J196" s="1061"/>
      <c r="K196" s="1061"/>
      <c r="L196" s="1061"/>
      <c r="M196" s="1061"/>
      <c r="N196" s="1061"/>
      <c r="O196" s="1061"/>
      <c r="P196" s="1061"/>
      <c r="Q196" s="1061"/>
      <c r="R196" s="1061"/>
      <c r="S196" s="1061"/>
      <c r="T196" s="1061"/>
      <c r="U196" s="1062"/>
      <c r="V196" s="107"/>
      <c r="W196" s="108"/>
      <c r="X196" s="7"/>
      <c r="Y196" s="350" t="s">
        <v>219</v>
      </c>
      <c r="Z196" s="351"/>
      <c r="AA196" s="351"/>
      <c r="AB196" s="352"/>
      <c r="AC196" s="344"/>
      <c r="AD196" s="345"/>
      <c r="AE196" s="191"/>
      <c r="AF196" s="190"/>
      <c r="AG196" s="346"/>
      <c r="AH196" s="345"/>
      <c r="AI196" s="346"/>
      <c r="AJ196" s="345"/>
      <c r="AK196" s="191"/>
      <c r="AL196" s="190"/>
      <c r="AM196" s="346"/>
      <c r="AN196" s="345"/>
      <c r="AO196" s="346"/>
      <c r="AP196" s="381"/>
      <c r="AQ196" s="983"/>
      <c r="AR196" s="984"/>
      <c r="AS196" s="343">
        <f t="shared" ref="AS196:AS198" si="38">SUM(AC196:AR196)</f>
        <v>0</v>
      </c>
      <c r="AT196" s="148"/>
      <c r="AU196" s="51"/>
      <c r="AV196" s="51"/>
      <c r="AW196" s="51"/>
      <c r="AX196" s="51"/>
      <c r="AY196" s="51"/>
      <c r="AZ196" s="51"/>
    </row>
    <row r="197" spans="1:52" ht="18" customHeight="1" x14ac:dyDescent="0.2">
      <c r="A197" s="51"/>
      <c r="B197" s="1060" t="s">
        <v>340</v>
      </c>
      <c r="C197" s="1061"/>
      <c r="D197" s="1061"/>
      <c r="E197" s="1061"/>
      <c r="F197" s="1061"/>
      <c r="G197" s="1061"/>
      <c r="H197" s="1061"/>
      <c r="I197" s="1061"/>
      <c r="J197" s="1061"/>
      <c r="K197" s="1061"/>
      <c r="L197" s="1061"/>
      <c r="M197" s="1061"/>
      <c r="N197" s="1061"/>
      <c r="O197" s="1061"/>
      <c r="P197" s="1061"/>
      <c r="Q197" s="1061"/>
      <c r="R197" s="1061"/>
      <c r="S197" s="1061"/>
      <c r="T197" s="1061"/>
      <c r="U197" s="1062"/>
      <c r="V197" s="107"/>
      <c r="W197" s="108"/>
      <c r="X197" s="7"/>
      <c r="Y197" s="942" t="s">
        <v>329</v>
      </c>
      <c r="Z197" s="943"/>
      <c r="AA197" s="943"/>
      <c r="AB197" s="944"/>
      <c r="AC197" s="344"/>
      <c r="AD197" s="345"/>
      <c r="AE197" s="346"/>
      <c r="AF197" s="345"/>
      <c r="AG197" s="346"/>
      <c r="AH197" s="345"/>
      <c r="AI197" s="977"/>
      <c r="AJ197" s="978"/>
      <c r="AK197" s="346"/>
      <c r="AL197" s="345"/>
      <c r="AM197" s="191"/>
      <c r="AN197" s="190"/>
      <c r="AO197" s="346"/>
      <c r="AP197" s="381"/>
      <c r="AQ197" s="983"/>
      <c r="AR197" s="984"/>
      <c r="AS197" s="343">
        <f t="shared" si="38"/>
        <v>0</v>
      </c>
      <c r="AT197" s="148"/>
      <c r="AU197" s="51"/>
      <c r="AV197" s="51"/>
      <c r="AW197" s="51"/>
      <c r="AX197" s="51"/>
      <c r="AY197" s="51"/>
      <c r="AZ197" s="51"/>
    </row>
    <row r="198" spans="1:52" ht="18" customHeight="1" x14ac:dyDescent="0.2">
      <c r="A198" s="51"/>
      <c r="B198" s="1063" t="s">
        <v>211</v>
      </c>
      <c r="C198" s="1064"/>
      <c r="D198" s="1064"/>
      <c r="E198" s="1064"/>
      <c r="F198" s="1064"/>
      <c r="G198" s="1064"/>
      <c r="H198" s="1064"/>
      <c r="I198" s="1064"/>
      <c r="J198" s="1064"/>
      <c r="K198" s="1064"/>
      <c r="L198" s="1064"/>
      <c r="M198" s="1064"/>
      <c r="N198" s="1064"/>
      <c r="O198" s="1064"/>
      <c r="P198" s="1064"/>
      <c r="Q198" s="1064"/>
      <c r="R198" s="1064"/>
      <c r="S198" s="1064"/>
      <c r="T198" s="1064"/>
      <c r="U198" s="1065"/>
      <c r="V198" s="107"/>
      <c r="W198" s="108"/>
      <c r="X198" s="7"/>
      <c r="Y198" s="350" t="s">
        <v>183</v>
      </c>
      <c r="Z198" s="351"/>
      <c r="AA198" s="351"/>
      <c r="AB198" s="352"/>
      <c r="AC198" s="344"/>
      <c r="AD198" s="345"/>
      <c r="AE198" s="346"/>
      <c r="AF198" s="345"/>
      <c r="AG198" s="346"/>
      <c r="AH198" s="345"/>
      <c r="AI198" s="191"/>
      <c r="AJ198" s="190"/>
      <c r="AK198" s="191"/>
      <c r="AL198" s="190"/>
      <c r="AM198" s="346"/>
      <c r="AN198" s="345"/>
      <c r="AO198" s="346"/>
      <c r="AP198" s="381"/>
      <c r="AQ198" s="983"/>
      <c r="AR198" s="984"/>
      <c r="AS198" s="343">
        <f t="shared" si="38"/>
        <v>0</v>
      </c>
      <c r="AT198" s="148"/>
      <c r="AU198" s="51"/>
      <c r="AV198" s="51"/>
      <c r="AW198" s="51"/>
      <c r="AX198" s="51"/>
      <c r="AY198" s="51"/>
      <c r="AZ198" s="51"/>
    </row>
    <row r="199" spans="1:52" ht="18" customHeight="1" x14ac:dyDescent="0.2">
      <c r="A199" s="51"/>
      <c r="B199" s="1063" t="s">
        <v>213</v>
      </c>
      <c r="C199" s="1064"/>
      <c r="D199" s="1064"/>
      <c r="E199" s="1064"/>
      <c r="F199" s="1064"/>
      <c r="G199" s="1064"/>
      <c r="H199" s="1064"/>
      <c r="I199" s="1064"/>
      <c r="J199" s="1064"/>
      <c r="K199" s="1064"/>
      <c r="L199" s="1064"/>
      <c r="M199" s="1064"/>
      <c r="N199" s="1064"/>
      <c r="O199" s="1064"/>
      <c r="P199" s="1064"/>
      <c r="Q199" s="1064"/>
      <c r="R199" s="1064"/>
      <c r="S199" s="1064"/>
      <c r="T199" s="1064"/>
      <c r="U199" s="1065"/>
      <c r="V199" s="107"/>
      <c r="W199" s="108"/>
      <c r="X199" s="7"/>
      <c r="Y199" s="195" t="s">
        <v>310</v>
      </c>
      <c r="Z199" s="196"/>
      <c r="AA199" s="196"/>
      <c r="AB199" s="197"/>
      <c r="AC199" s="344"/>
      <c r="AD199" s="345"/>
      <c r="AE199" s="346"/>
      <c r="AF199" s="345"/>
      <c r="AG199" s="346"/>
      <c r="AH199" s="345"/>
      <c r="AI199" s="346"/>
      <c r="AJ199" s="345"/>
      <c r="AK199" s="191"/>
      <c r="AL199" s="190"/>
      <c r="AM199" s="346"/>
      <c r="AN199" s="345"/>
      <c r="AO199" s="346"/>
      <c r="AP199" s="381"/>
      <c r="AQ199" s="344"/>
      <c r="AR199" s="381"/>
      <c r="AS199" s="178"/>
      <c r="AT199" s="180"/>
      <c r="AU199" s="51"/>
      <c r="AV199" s="51"/>
      <c r="AW199" s="51"/>
      <c r="AX199" s="51"/>
      <c r="AY199" s="51"/>
      <c r="AZ199" s="51"/>
    </row>
    <row r="200" spans="1:52" ht="18" customHeight="1" x14ac:dyDescent="0.2">
      <c r="A200" s="51"/>
      <c r="B200" s="263" t="s">
        <v>199</v>
      </c>
      <c r="C200" s="264"/>
      <c r="D200" s="264"/>
      <c r="E200" s="264"/>
      <c r="F200" s="264"/>
      <c r="G200" s="264"/>
      <c r="H200" s="264"/>
      <c r="I200" s="264"/>
      <c r="J200" s="264"/>
      <c r="K200" s="264"/>
      <c r="L200" s="264"/>
      <c r="M200" s="264"/>
      <c r="N200" s="264"/>
      <c r="O200" s="264"/>
      <c r="P200" s="264"/>
      <c r="Q200" s="264"/>
      <c r="R200" s="264"/>
      <c r="S200" s="264"/>
      <c r="T200" s="264"/>
      <c r="U200" s="265"/>
      <c r="V200" s="107"/>
      <c r="W200" s="108"/>
      <c r="X200" s="7"/>
      <c r="Y200" s="350" t="s">
        <v>270</v>
      </c>
      <c r="Z200" s="351"/>
      <c r="AA200" s="351"/>
      <c r="AB200" s="352"/>
      <c r="AC200" s="344"/>
      <c r="AD200" s="345"/>
      <c r="AE200" s="346"/>
      <c r="AF200" s="345"/>
      <c r="AG200" s="346"/>
      <c r="AH200" s="345"/>
      <c r="AI200" s="346"/>
      <c r="AJ200" s="345"/>
      <c r="AK200" s="346"/>
      <c r="AL200" s="345"/>
      <c r="AM200" s="191"/>
      <c r="AN200" s="190"/>
      <c r="AO200" s="346"/>
      <c r="AP200" s="381"/>
      <c r="AQ200" s="983"/>
      <c r="AR200" s="984"/>
      <c r="AS200" s="343"/>
      <c r="AT200" s="148"/>
      <c r="AU200" s="51"/>
      <c r="AV200" s="51"/>
      <c r="AW200" s="51"/>
      <c r="AX200" s="51"/>
      <c r="AY200" s="51"/>
      <c r="AZ200" s="51"/>
    </row>
    <row r="201" spans="1:52" ht="18" customHeight="1" x14ac:dyDescent="0.2">
      <c r="A201" s="51"/>
      <c r="B201" s="263" t="s">
        <v>336</v>
      </c>
      <c r="C201" s="264"/>
      <c r="D201" s="264"/>
      <c r="E201" s="264"/>
      <c r="F201" s="264"/>
      <c r="G201" s="264"/>
      <c r="H201" s="264"/>
      <c r="I201" s="264"/>
      <c r="J201" s="264"/>
      <c r="K201" s="264"/>
      <c r="L201" s="264"/>
      <c r="M201" s="264"/>
      <c r="N201" s="264"/>
      <c r="O201" s="264"/>
      <c r="P201" s="264"/>
      <c r="Q201" s="264"/>
      <c r="R201" s="264"/>
      <c r="S201" s="264"/>
      <c r="T201" s="264"/>
      <c r="U201" s="265"/>
      <c r="V201" s="107"/>
      <c r="W201" s="108"/>
      <c r="X201" s="7"/>
      <c r="Y201" s="350" t="s">
        <v>307</v>
      </c>
      <c r="Z201" s="351"/>
      <c r="AA201" s="351"/>
      <c r="AB201" s="352"/>
      <c r="AC201" s="344"/>
      <c r="AD201" s="345"/>
      <c r="AE201" s="346"/>
      <c r="AF201" s="345"/>
      <c r="AG201" s="346"/>
      <c r="AH201" s="345"/>
      <c r="AI201" s="346"/>
      <c r="AJ201" s="345"/>
      <c r="AK201" s="346"/>
      <c r="AL201" s="345"/>
      <c r="AM201" s="346"/>
      <c r="AN201" s="345"/>
      <c r="AO201" s="191"/>
      <c r="AP201" s="108"/>
      <c r="AQ201" s="344"/>
      <c r="AR201" s="381"/>
      <c r="AS201" s="343"/>
      <c r="AT201" s="148"/>
      <c r="AU201" s="51"/>
      <c r="AV201" s="51"/>
      <c r="AW201" s="51"/>
      <c r="AX201" s="51"/>
      <c r="AY201" s="51"/>
      <c r="AZ201" s="51"/>
    </row>
    <row r="202" spans="1:52" ht="18" customHeight="1" x14ac:dyDescent="0.2">
      <c r="A202" s="51"/>
      <c r="B202" s="1063" t="s">
        <v>185</v>
      </c>
      <c r="C202" s="1064"/>
      <c r="D202" s="1064"/>
      <c r="E202" s="1064"/>
      <c r="F202" s="1064"/>
      <c r="G202" s="1064"/>
      <c r="H202" s="1064"/>
      <c r="I202" s="1064"/>
      <c r="J202" s="1064"/>
      <c r="K202" s="1064"/>
      <c r="L202" s="1064"/>
      <c r="M202" s="1064"/>
      <c r="N202" s="1064"/>
      <c r="O202" s="1064"/>
      <c r="P202" s="1064"/>
      <c r="Q202" s="1064"/>
      <c r="R202" s="1064"/>
      <c r="S202" s="1064"/>
      <c r="T202" s="1064"/>
      <c r="U202" s="1065"/>
      <c r="V202" s="107"/>
      <c r="W202" s="108"/>
      <c r="X202" s="7"/>
      <c r="Y202" s="240" t="s">
        <v>81</v>
      </c>
      <c r="Z202" s="241"/>
      <c r="AA202" s="241"/>
      <c r="AB202" s="242"/>
      <c r="AC202" s="344"/>
      <c r="AD202" s="345"/>
      <c r="AE202" s="346"/>
      <c r="AF202" s="345"/>
      <c r="AG202" s="346"/>
      <c r="AH202" s="345"/>
      <c r="AI202" s="191"/>
      <c r="AJ202" s="190"/>
      <c r="AK202" s="191"/>
      <c r="AL202" s="190"/>
      <c r="AM202" s="346"/>
      <c r="AN202" s="345"/>
      <c r="AO202" s="346"/>
      <c r="AP202" s="381"/>
      <c r="AQ202" s="983"/>
      <c r="AR202" s="984"/>
      <c r="AS202" s="343">
        <f>SUM(AC202:AR202)</f>
        <v>0</v>
      </c>
      <c r="AT202" s="148"/>
      <c r="AU202" s="51"/>
      <c r="AV202" s="51"/>
      <c r="AW202" s="51"/>
      <c r="AX202" s="51"/>
      <c r="AY202" s="51"/>
      <c r="AZ202" s="51"/>
    </row>
    <row r="203" spans="1:52" ht="18" customHeight="1" x14ac:dyDescent="0.2">
      <c r="A203" s="51"/>
      <c r="B203" s="1063" t="s">
        <v>370</v>
      </c>
      <c r="C203" s="1064"/>
      <c r="D203" s="1064"/>
      <c r="E203" s="1064"/>
      <c r="F203" s="1064"/>
      <c r="G203" s="1064"/>
      <c r="H203" s="1064"/>
      <c r="I203" s="1064"/>
      <c r="J203" s="1064"/>
      <c r="K203" s="1064"/>
      <c r="L203" s="1064"/>
      <c r="M203" s="1064"/>
      <c r="N203" s="1064"/>
      <c r="O203" s="1064"/>
      <c r="P203" s="1064"/>
      <c r="Q203" s="1064"/>
      <c r="R203" s="1064"/>
      <c r="S203" s="1064"/>
      <c r="T203" s="1064"/>
      <c r="U203" s="1065"/>
      <c r="V203" s="983"/>
      <c r="W203" s="984"/>
      <c r="X203" s="7"/>
      <c r="Y203" s="240" t="s">
        <v>83</v>
      </c>
      <c r="Z203" s="241"/>
      <c r="AA203" s="241"/>
      <c r="AB203" s="242"/>
      <c r="AC203" s="344"/>
      <c r="AD203" s="345"/>
      <c r="AE203" s="346"/>
      <c r="AF203" s="345"/>
      <c r="AG203" s="346"/>
      <c r="AH203" s="345"/>
      <c r="AI203" s="191"/>
      <c r="AJ203" s="190"/>
      <c r="AK203" s="191"/>
      <c r="AL203" s="190"/>
      <c r="AM203" s="346"/>
      <c r="AN203" s="345"/>
      <c r="AO203" s="346"/>
      <c r="AP203" s="381"/>
      <c r="AQ203" s="983"/>
      <c r="AR203" s="984"/>
      <c r="AS203" s="343">
        <f>SUM(AC203:AR203)</f>
        <v>0</v>
      </c>
      <c r="AT203" s="148"/>
      <c r="AU203" s="51"/>
      <c r="AV203" s="51"/>
      <c r="AW203" s="51"/>
      <c r="AX203" s="51"/>
      <c r="AY203" s="51"/>
      <c r="AZ203" s="51"/>
    </row>
    <row r="204" spans="1:52" ht="18" customHeight="1" thickBot="1" x14ac:dyDescent="0.25">
      <c r="A204" s="51"/>
      <c r="B204" s="1063" t="s">
        <v>372</v>
      </c>
      <c r="C204" s="1064"/>
      <c r="D204" s="1064"/>
      <c r="E204" s="1064"/>
      <c r="F204" s="1064"/>
      <c r="G204" s="1064"/>
      <c r="H204" s="1064"/>
      <c r="I204" s="1064"/>
      <c r="J204" s="1064"/>
      <c r="K204" s="1064"/>
      <c r="L204" s="1064"/>
      <c r="M204" s="1064"/>
      <c r="N204" s="1064"/>
      <c r="O204" s="1064"/>
      <c r="P204" s="1064"/>
      <c r="Q204" s="1064"/>
      <c r="R204" s="1064"/>
      <c r="S204" s="1064"/>
      <c r="T204" s="1064"/>
      <c r="U204" s="1065"/>
      <c r="V204" s="107"/>
      <c r="W204" s="108"/>
      <c r="X204" s="7"/>
      <c r="Y204" s="240" t="s">
        <v>84</v>
      </c>
      <c r="Z204" s="241"/>
      <c r="AA204" s="241"/>
      <c r="AB204" s="242"/>
      <c r="AC204" s="344"/>
      <c r="AD204" s="345"/>
      <c r="AE204" s="346"/>
      <c r="AF204" s="345"/>
      <c r="AG204" s="346"/>
      <c r="AH204" s="345"/>
      <c r="AI204" s="346"/>
      <c r="AJ204" s="345"/>
      <c r="AK204" s="191"/>
      <c r="AL204" s="190"/>
      <c r="AM204" s="346"/>
      <c r="AN204" s="345"/>
      <c r="AO204" s="346"/>
      <c r="AP204" s="381"/>
      <c r="AQ204" s="983"/>
      <c r="AR204" s="984"/>
      <c r="AS204" s="945">
        <f t="shared" ref="AS204" si="39">SUM(AC204:AR204)</f>
        <v>0</v>
      </c>
      <c r="AT204" s="946"/>
      <c r="AU204" s="51"/>
      <c r="AV204" s="51"/>
      <c r="AW204" s="51"/>
      <c r="AX204" s="51"/>
      <c r="AY204" s="51"/>
      <c r="AZ204" s="51"/>
    </row>
    <row r="205" spans="1:52" ht="18" customHeight="1" thickBot="1" x14ac:dyDescent="0.25">
      <c r="A205" s="51"/>
      <c r="B205" s="1063" t="s">
        <v>371</v>
      </c>
      <c r="C205" s="1064"/>
      <c r="D205" s="1064"/>
      <c r="E205" s="1064"/>
      <c r="F205" s="1064"/>
      <c r="G205" s="1064"/>
      <c r="H205" s="1064"/>
      <c r="I205" s="1064"/>
      <c r="J205" s="1064"/>
      <c r="K205" s="1064"/>
      <c r="L205" s="1064"/>
      <c r="M205" s="1064"/>
      <c r="N205" s="1064"/>
      <c r="O205" s="1064"/>
      <c r="P205" s="1064"/>
      <c r="Q205" s="1064"/>
      <c r="R205" s="1064"/>
      <c r="S205" s="1064"/>
      <c r="T205" s="1064"/>
      <c r="U205" s="1065"/>
      <c r="V205" s="983"/>
      <c r="W205" s="984"/>
      <c r="X205" s="2"/>
      <c r="Y205" s="79"/>
      <c r="Z205" s="79"/>
      <c r="AA205" s="79"/>
      <c r="AB205" s="79"/>
      <c r="AC205" s="79"/>
      <c r="AD205" s="79"/>
      <c r="AE205" s="79"/>
      <c r="AF205" s="79"/>
      <c r="AG205" s="79"/>
      <c r="AH205" s="79"/>
      <c r="AI205" s="79"/>
      <c r="AJ205" s="79"/>
      <c r="AK205" s="79"/>
      <c r="AL205" s="79"/>
      <c r="AM205" s="924" t="s">
        <v>56</v>
      </c>
      <c r="AN205" s="924"/>
      <c r="AO205" s="924"/>
      <c r="AP205" s="924"/>
      <c r="AQ205" s="924"/>
      <c r="AR205" s="925"/>
      <c r="AS205" s="117">
        <f>SUM(AS134:AT204)</f>
        <v>0</v>
      </c>
      <c r="AT205" s="119"/>
      <c r="AU205" s="51"/>
      <c r="AV205" s="51"/>
      <c r="AW205" s="51"/>
      <c r="AX205" s="51"/>
      <c r="AY205" s="51"/>
      <c r="AZ205" s="51"/>
    </row>
    <row r="206" spans="1:52" ht="18" customHeight="1" x14ac:dyDescent="0.2">
      <c r="A206" s="51"/>
      <c r="B206" s="1063" t="s">
        <v>331</v>
      </c>
      <c r="C206" s="1064"/>
      <c r="D206" s="1064"/>
      <c r="E206" s="1064"/>
      <c r="F206" s="1064"/>
      <c r="G206" s="1064"/>
      <c r="H206" s="1064"/>
      <c r="I206" s="1064"/>
      <c r="J206" s="1064"/>
      <c r="K206" s="1064"/>
      <c r="L206" s="1064"/>
      <c r="M206" s="1064"/>
      <c r="N206" s="1064"/>
      <c r="O206" s="1064"/>
      <c r="P206" s="1064"/>
      <c r="Q206" s="1064"/>
      <c r="R206" s="1064"/>
      <c r="S206" s="1064"/>
      <c r="T206" s="1064"/>
      <c r="U206" s="1065"/>
      <c r="V206" s="107"/>
      <c r="W206" s="108"/>
      <c r="X206" s="3"/>
      <c r="Y206" s="88"/>
      <c r="Z206" s="88"/>
      <c r="AA206" s="88"/>
      <c r="AB206" s="88"/>
      <c r="AC206" s="88"/>
      <c r="AD206" s="88"/>
      <c r="AE206" s="88"/>
      <c r="AF206" s="88"/>
      <c r="AG206" s="88"/>
      <c r="AI206" s="88"/>
      <c r="AJ206" s="88"/>
      <c r="AK206" s="88"/>
      <c r="AL206" s="88"/>
      <c r="AM206" s="76"/>
      <c r="AN206" s="76"/>
      <c r="AO206" s="76"/>
      <c r="AP206" s="76"/>
      <c r="AQ206" s="76"/>
      <c r="AR206" s="76"/>
      <c r="AS206" s="65"/>
      <c r="AT206" s="65"/>
      <c r="AU206" s="51"/>
      <c r="AV206" s="51"/>
      <c r="AW206" s="51"/>
      <c r="AX206" s="51"/>
      <c r="AY206" s="51"/>
      <c r="AZ206" s="51"/>
    </row>
    <row r="207" spans="1:52" ht="18" customHeight="1" thickBot="1" x14ac:dyDescent="0.25">
      <c r="A207" s="51"/>
      <c r="B207" s="1063" t="s">
        <v>373</v>
      </c>
      <c r="C207" s="1064"/>
      <c r="D207" s="1064"/>
      <c r="E207" s="1064"/>
      <c r="F207" s="1064"/>
      <c r="G207" s="1064"/>
      <c r="H207" s="1064"/>
      <c r="I207" s="1064"/>
      <c r="J207" s="1064"/>
      <c r="K207" s="1064"/>
      <c r="L207" s="1064"/>
      <c r="M207" s="1064"/>
      <c r="N207" s="1064"/>
      <c r="O207" s="1064"/>
      <c r="P207" s="1064"/>
      <c r="Q207" s="1064"/>
      <c r="R207" s="1064"/>
      <c r="S207" s="1064"/>
      <c r="T207" s="1064"/>
      <c r="U207" s="1065"/>
      <c r="V207" s="107"/>
      <c r="W207" s="108"/>
      <c r="X207" s="7"/>
      <c r="Y207" s="88"/>
      <c r="Z207" s="88"/>
      <c r="AA207" s="88"/>
      <c r="AB207" s="88"/>
      <c r="AC207" s="88"/>
      <c r="AD207" s="88"/>
      <c r="AE207" s="88"/>
      <c r="AF207" s="88"/>
      <c r="AG207" s="88"/>
      <c r="AI207" s="88"/>
      <c r="AJ207" s="88"/>
      <c r="AK207" s="88"/>
      <c r="AL207" s="88"/>
      <c r="AM207" s="76"/>
      <c r="AN207" s="76"/>
      <c r="AO207" s="76"/>
      <c r="AP207" s="76"/>
      <c r="AQ207" s="76"/>
      <c r="AR207" s="76"/>
      <c r="AS207" s="65"/>
      <c r="AT207" s="65"/>
      <c r="AU207" s="51"/>
      <c r="AV207" s="51"/>
      <c r="AW207" s="51"/>
      <c r="AX207" s="51"/>
      <c r="AY207" s="51"/>
      <c r="AZ207" s="51"/>
    </row>
    <row r="208" spans="1:52" ht="18" customHeight="1" x14ac:dyDescent="0.2">
      <c r="A208" s="51"/>
      <c r="B208" s="1063" t="s">
        <v>374</v>
      </c>
      <c r="C208" s="1064"/>
      <c r="D208" s="1064"/>
      <c r="E208" s="1064"/>
      <c r="F208" s="1064"/>
      <c r="G208" s="1064"/>
      <c r="H208" s="1064"/>
      <c r="I208" s="1064"/>
      <c r="J208" s="1064"/>
      <c r="K208" s="1064"/>
      <c r="L208" s="1064"/>
      <c r="M208" s="1064"/>
      <c r="N208" s="1064"/>
      <c r="O208" s="1064"/>
      <c r="P208" s="1064"/>
      <c r="Q208" s="1064"/>
      <c r="R208" s="1064"/>
      <c r="S208" s="1064"/>
      <c r="T208" s="1064"/>
      <c r="U208" s="1065"/>
      <c r="V208" s="107"/>
      <c r="W208" s="108"/>
      <c r="X208" s="7"/>
      <c r="Y208" s="478" t="s">
        <v>245</v>
      </c>
      <c r="Z208" s="479"/>
      <c r="AA208" s="479"/>
      <c r="AB208" s="479"/>
      <c r="AC208" s="479"/>
      <c r="AD208" s="479"/>
      <c r="AE208" s="479"/>
      <c r="AF208" s="479"/>
      <c r="AG208" s="479"/>
      <c r="AH208" s="479"/>
      <c r="AI208" s="479"/>
      <c r="AJ208" s="479"/>
      <c r="AK208" s="479"/>
      <c r="AL208" s="479"/>
      <c r="AM208" s="479"/>
      <c r="AN208" s="479"/>
      <c r="AO208" s="479"/>
      <c r="AP208" s="479"/>
      <c r="AQ208" s="479"/>
      <c r="AR208" s="479"/>
      <c r="AS208" s="479"/>
      <c r="AT208" s="480"/>
      <c r="AU208" s="51"/>
      <c r="AV208" s="51"/>
      <c r="AW208" s="51"/>
      <c r="AX208" s="51"/>
      <c r="AY208" s="51"/>
      <c r="AZ208" s="51"/>
    </row>
    <row r="209" spans="1:52" ht="18" customHeight="1" thickBot="1" x14ac:dyDescent="0.25">
      <c r="A209" s="51"/>
      <c r="B209" s="1063" t="s">
        <v>332</v>
      </c>
      <c r="C209" s="1064"/>
      <c r="D209" s="1064"/>
      <c r="E209" s="1064"/>
      <c r="F209" s="1064"/>
      <c r="G209" s="1064"/>
      <c r="H209" s="1064"/>
      <c r="I209" s="1064"/>
      <c r="J209" s="1064"/>
      <c r="K209" s="1064"/>
      <c r="L209" s="1064"/>
      <c r="M209" s="1064"/>
      <c r="N209" s="1064"/>
      <c r="O209" s="1064"/>
      <c r="P209" s="1064"/>
      <c r="Q209" s="1064"/>
      <c r="R209" s="1064"/>
      <c r="S209" s="1064"/>
      <c r="T209" s="1064"/>
      <c r="U209" s="1065"/>
      <c r="V209" s="107"/>
      <c r="W209" s="108"/>
      <c r="X209" s="7"/>
      <c r="Y209" s="481"/>
      <c r="Z209" s="482"/>
      <c r="AA209" s="482"/>
      <c r="AB209" s="482"/>
      <c r="AC209" s="482"/>
      <c r="AD209" s="482"/>
      <c r="AE209" s="482"/>
      <c r="AF209" s="482"/>
      <c r="AG209" s="482"/>
      <c r="AH209" s="482"/>
      <c r="AI209" s="482"/>
      <c r="AJ209" s="482"/>
      <c r="AK209" s="482"/>
      <c r="AL209" s="482"/>
      <c r="AM209" s="482"/>
      <c r="AN209" s="482"/>
      <c r="AO209" s="482"/>
      <c r="AP209" s="482"/>
      <c r="AQ209" s="482"/>
      <c r="AR209" s="482"/>
      <c r="AS209" s="482"/>
      <c r="AT209" s="483"/>
      <c r="AU209" s="51"/>
      <c r="AV209" s="51"/>
      <c r="AW209" s="51"/>
      <c r="AX209" s="51"/>
      <c r="AY209" s="51"/>
      <c r="AZ209" s="51"/>
    </row>
    <row r="210" spans="1:52" ht="18" customHeight="1" thickBot="1" x14ac:dyDescent="0.25">
      <c r="A210" s="51"/>
      <c r="B210" s="204"/>
      <c r="C210" s="204"/>
      <c r="D210" s="204"/>
      <c r="E210" s="204"/>
      <c r="F210" s="204"/>
      <c r="G210" s="204"/>
      <c r="H210" s="204"/>
      <c r="I210" s="204"/>
      <c r="J210" s="204"/>
      <c r="K210" s="204"/>
      <c r="L210" s="204"/>
      <c r="M210" s="204"/>
      <c r="N210" s="204"/>
      <c r="O210" s="307"/>
      <c r="P210" s="308" t="s">
        <v>56</v>
      </c>
      <c r="Q210" s="309"/>
      <c r="R210" s="309"/>
      <c r="S210" s="309"/>
      <c r="T210" s="60"/>
      <c r="U210" s="60"/>
      <c r="V210" s="341">
        <f>SUM(V192:W209)</f>
        <v>0</v>
      </c>
      <c r="W210" s="342"/>
      <c r="X210" s="7"/>
      <c r="Y210" s="298" t="s">
        <v>44</v>
      </c>
      <c r="Z210" s="299"/>
      <c r="AA210" s="299"/>
      <c r="AB210" s="300"/>
      <c r="AC210" s="298" t="s">
        <v>61</v>
      </c>
      <c r="AD210" s="301"/>
      <c r="AE210" s="302" t="s">
        <v>62</v>
      </c>
      <c r="AF210" s="301"/>
      <c r="AG210" s="302" t="s">
        <v>63</v>
      </c>
      <c r="AH210" s="301"/>
      <c r="AI210" s="302" t="s">
        <v>64</v>
      </c>
      <c r="AJ210" s="301"/>
      <c r="AK210" s="302" t="s">
        <v>65</v>
      </c>
      <c r="AL210" s="301"/>
      <c r="AM210" s="302" t="s">
        <v>66</v>
      </c>
      <c r="AN210" s="301"/>
      <c r="AO210" s="302" t="s">
        <v>67</v>
      </c>
      <c r="AP210" s="301"/>
      <c r="AQ210" s="302" t="s">
        <v>68</v>
      </c>
      <c r="AR210" s="300"/>
      <c r="AS210" s="298" t="s">
        <v>56</v>
      </c>
      <c r="AT210" s="300"/>
      <c r="AU210" s="51"/>
      <c r="AV210" s="51"/>
      <c r="AW210" s="51"/>
      <c r="AX210" s="51"/>
      <c r="AY210" s="51"/>
      <c r="AZ210" s="51"/>
    </row>
    <row r="211" spans="1:52" ht="18" customHeight="1" x14ac:dyDescent="0.2">
      <c r="A211" s="51"/>
      <c r="B211" s="919" t="s">
        <v>352</v>
      </c>
      <c r="C211" s="920"/>
      <c r="D211" s="920"/>
      <c r="E211" s="920"/>
      <c r="F211" s="920"/>
      <c r="G211" s="920"/>
      <c r="H211" s="920"/>
      <c r="I211" s="920"/>
      <c r="J211" s="920"/>
      <c r="K211" s="920"/>
      <c r="L211" s="920"/>
      <c r="M211" s="920"/>
      <c r="N211" s="920"/>
      <c r="O211" s="920"/>
      <c r="P211" s="920"/>
      <c r="Q211" s="920"/>
      <c r="R211" s="920"/>
      <c r="S211" s="920"/>
      <c r="T211" s="920"/>
      <c r="U211" s="920"/>
      <c r="V211" s="920"/>
      <c r="W211" s="921"/>
      <c r="X211" s="7"/>
      <c r="Y211" s="295" t="s">
        <v>308</v>
      </c>
      <c r="Z211" s="296"/>
      <c r="AA211" s="296"/>
      <c r="AB211" s="297"/>
      <c r="AC211" s="413"/>
      <c r="AD211" s="414"/>
      <c r="AE211" s="415"/>
      <c r="AF211" s="414"/>
      <c r="AG211" s="415"/>
      <c r="AH211" s="414"/>
      <c r="AI211" s="415"/>
      <c r="AJ211" s="414"/>
      <c r="AK211" s="415"/>
      <c r="AL211" s="414"/>
      <c r="AM211" s="415"/>
      <c r="AN211" s="414"/>
      <c r="AO211" s="1012"/>
      <c r="AP211" s="1011"/>
      <c r="AQ211" s="415"/>
      <c r="AR211" s="1033"/>
      <c r="AS211" s="635">
        <f>SUM(AC211:AR211)</f>
        <v>0</v>
      </c>
      <c r="AT211" s="636"/>
      <c r="AU211" s="51"/>
      <c r="AV211" s="51"/>
      <c r="AW211" s="51"/>
      <c r="AX211" s="51"/>
      <c r="AY211" s="51"/>
      <c r="AZ211" s="51"/>
    </row>
    <row r="212" spans="1:52" ht="18" customHeight="1" thickBot="1" x14ac:dyDescent="0.25">
      <c r="A212" s="51"/>
      <c r="B212" s="922"/>
      <c r="C212" s="923"/>
      <c r="D212" s="923"/>
      <c r="E212" s="923"/>
      <c r="F212" s="923"/>
      <c r="G212" s="923"/>
      <c r="H212" s="923"/>
      <c r="I212" s="923"/>
      <c r="J212" s="923"/>
      <c r="K212" s="923"/>
      <c r="L212" s="923"/>
      <c r="M212" s="923"/>
      <c r="N212" s="923"/>
      <c r="O212" s="923"/>
      <c r="P212" s="923"/>
      <c r="Q212" s="923"/>
      <c r="R212" s="923"/>
      <c r="S212" s="923"/>
      <c r="T212" s="923"/>
      <c r="U212" s="923"/>
      <c r="V212" s="641"/>
      <c r="W212" s="642"/>
      <c r="X212" s="7"/>
      <c r="Y212" s="240" t="s">
        <v>95</v>
      </c>
      <c r="Z212" s="241"/>
      <c r="AA212" s="241"/>
      <c r="AB212" s="242"/>
      <c r="AC212" s="344"/>
      <c r="AD212" s="345"/>
      <c r="AE212" s="346"/>
      <c r="AF212" s="345"/>
      <c r="AG212" s="346"/>
      <c r="AH212" s="345"/>
      <c r="AI212" s="346"/>
      <c r="AJ212" s="345"/>
      <c r="AK212" s="191"/>
      <c r="AL212" s="190"/>
      <c r="AM212" s="346"/>
      <c r="AN212" s="345"/>
      <c r="AO212" s="346"/>
      <c r="AP212" s="345"/>
      <c r="AQ212" s="977"/>
      <c r="AR212" s="990"/>
      <c r="AS212" s="258">
        <f>SUM(AC212:AR212)</f>
        <v>0</v>
      </c>
      <c r="AT212" s="259"/>
      <c r="AU212" s="51"/>
      <c r="AV212" s="51"/>
      <c r="AW212" s="51"/>
      <c r="AX212" s="51"/>
      <c r="AY212" s="51"/>
      <c r="AZ212" s="51"/>
    </row>
    <row r="213" spans="1:52" ht="18" customHeight="1" x14ac:dyDescent="0.2">
      <c r="A213" s="51"/>
      <c r="B213" s="1050" t="s">
        <v>353</v>
      </c>
      <c r="C213" s="1051"/>
      <c r="D213" s="1051"/>
      <c r="E213" s="1051"/>
      <c r="F213" s="1051"/>
      <c r="G213" s="1051"/>
      <c r="H213" s="1051"/>
      <c r="I213" s="1051"/>
      <c r="J213" s="1051"/>
      <c r="K213" s="1051"/>
      <c r="L213" s="1051"/>
      <c r="M213" s="1051"/>
      <c r="N213" s="1051"/>
      <c r="O213" s="1051"/>
      <c r="P213" s="1051"/>
      <c r="Q213" s="1051"/>
      <c r="R213" s="1051"/>
      <c r="S213" s="1051"/>
      <c r="T213" s="1051"/>
      <c r="U213" s="1052"/>
      <c r="V213" s="344"/>
      <c r="W213" s="345"/>
      <c r="X213" s="66"/>
      <c r="Y213" s="240" t="s">
        <v>78</v>
      </c>
      <c r="Z213" s="241"/>
      <c r="AA213" s="241"/>
      <c r="AB213" s="242"/>
      <c r="AC213" s="344"/>
      <c r="AD213" s="345"/>
      <c r="AE213" s="346"/>
      <c r="AF213" s="345"/>
      <c r="AG213" s="977"/>
      <c r="AH213" s="978"/>
      <c r="AI213" s="977"/>
      <c r="AJ213" s="978"/>
      <c r="AK213" s="191"/>
      <c r="AL213" s="190"/>
      <c r="AM213" s="346"/>
      <c r="AN213" s="345"/>
      <c r="AO213" s="346"/>
      <c r="AP213" s="345"/>
      <c r="AQ213" s="977"/>
      <c r="AR213" s="990"/>
      <c r="AS213" s="258">
        <f t="shared" ref="AS213:AS214" si="40">SUM(AC213:AR213)</f>
        <v>0</v>
      </c>
      <c r="AT213" s="259"/>
      <c r="AU213" s="51"/>
      <c r="AV213" s="51"/>
      <c r="AW213" s="51"/>
      <c r="AX213" s="51"/>
      <c r="AY213" s="51"/>
      <c r="AZ213" s="51"/>
    </row>
    <row r="214" spans="1:52" ht="18" customHeight="1" x14ac:dyDescent="0.2">
      <c r="A214" s="51"/>
      <c r="B214" s="1053" t="s">
        <v>354</v>
      </c>
      <c r="C214" s="1054"/>
      <c r="D214" s="1054"/>
      <c r="E214" s="1054"/>
      <c r="F214" s="1054"/>
      <c r="G214" s="1054"/>
      <c r="H214" s="1054"/>
      <c r="I214" s="1054"/>
      <c r="J214" s="1054"/>
      <c r="K214" s="1054"/>
      <c r="L214" s="1054"/>
      <c r="M214" s="1054"/>
      <c r="N214" s="1054"/>
      <c r="O214" s="1054"/>
      <c r="P214" s="1054"/>
      <c r="Q214" s="1054"/>
      <c r="R214" s="1054"/>
      <c r="S214" s="1054"/>
      <c r="T214" s="1054"/>
      <c r="U214" s="1055"/>
      <c r="V214" s="107"/>
      <c r="W214" s="108"/>
      <c r="X214" s="7"/>
      <c r="Y214" s="240" t="s">
        <v>79</v>
      </c>
      <c r="Z214" s="241"/>
      <c r="AA214" s="241"/>
      <c r="AB214" s="242"/>
      <c r="AC214" s="344"/>
      <c r="AD214" s="345"/>
      <c r="AE214" s="346"/>
      <c r="AF214" s="345"/>
      <c r="AG214" s="977"/>
      <c r="AH214" s="978"/>
      <c r="AI214" s="977"/>
      <c r="AJ214" s="978"/>
      <c r="AK214" s="191"/>
      <c r="AL214" s="190"/>
      <c r="AM214" s="346"/>
      <c r="AN214" s="345"/>
      <c r="AO214" s="346"/>
      <c r="AP214" s="345"/>
      <c r="AQ214" s="977"/>
      <c r="AR214" s="990"/>
      <c r="AS214" s="258">
        <f t="shared" si="40"/>
        <v>0</v>
      </c>
      <c r="AT214" s="259"/>
      <c r="AU214" s="51"/>
      <c r="AV214" s="51"/>
      <c r="AW214" s="51"/>
      <c r="AX214" s="51"/>
      <c r="AY214" s="51"/>
      <c r="AZ214" s="51"/>
    </row>
    <row r="215" spans="1:52" ht="18" customHeight="1" x14ac:dyDescent="0.2">
      <c r="A215" s="51"/>
      <c r="B215" s="1053" t="s">
        <v>355</v>
      </c>
      <c r="C215" s="1054"/>
      <c r="D215" s="1054"/>
      <c r="E215" s="1054"/>
      <c r="F215" s="1054"/>
      <c r="G215" s="1054"/>
      <c r="H215" s="1054"/>
      <c r="I215" s="1054"/>
      <c r="J215" s="1054"/>
      <c r="K215" s="1054"/>
      <c r="L215" s="1054"/>
      <c r="M215" s="1054"/>
      <c r="N215" s="1054"/>
      <c r="O215" s="1054"/>
      <c r="P215" s="1054"/>
      <c r="Q215" s="1054"/>
      <c r="R215" s="1054"/>
      <c r="S215" s="1054"/>
      <c r="T215" s="1054"/>
      <c r="U215" s="1055"/>
      <c r="V215" s="107"/>
      <c r="W215" s="108"/>
      <c r="X215" s="7"/>
      <c r="Y215" s="240" t="s">
        <v>80</v>
      </c>
      <c r="Z215" s="241"/>
      <c r="AA215" s="241"/>
      <c r="AB215" s="242"/>
      <c r="AC215" s="344"/>
      <c r="AD215" s="345"/>
      <c r="AE215" s="346"/>
      <c r="AF215" s="345"/>
      <c r="AG215" s="346"/>
      <c r="AH215" s="345"/>
      <c r="AI215" s="346"/>
      <c r="AJ215" s="345"/>
      <c r="AK215" s="191"/>
      <c r="AL215" s="190"/>
      <c r="AM215" s="346"/>
      <c r="AN215" s="345"/>
      <c r="AO215" s="346"/>
      <c r="AP215" s="345"/>
      <c r="AQ215" s="977"/>
      <c r="AR215" s="990"/>
      <c r="AS215" s="258">
        <f>SUM(AC215:AR215)</f>
        <v>0</v>
      </c>
      <c r="AT215" s="259"/>
      <c r="AU215" s="51"/>
      <c r="AV215" s="51"/>
      <c r="AW215" s="51"/>
      <c r="AX215" s="51"/>
      <c r="AY215" s="51"/>
      <c r="AZ215" s="51"/>
    </row>
    <row r="216" spans="1:52" ht="18" customHeight="1" x14ac:dyDescent="0.2">
      <c r="A216" s="51"/>
      <c r="B216" s="1053" t="s">
        <v>356</v>
      </c>
      <c r="C216" s="1054"/>
      <c r="D216" s="1054"/>
      <c r="E216" s="1054"/>
      <c r="F216" s="1054"/>
      <c r="G216" s="1054"/>
      <c r="H216" s="1054"/>
      <c r="I216" s="1054"/>
      <c r="J216" s="1054"/>
      <c r="K216" s="1054"/>
      <c r="L216" s="1054"/>
      <c r="M216" s="1054"/>
      <c r="N216" s="1054"/>
      <c r="O216" s="1054"/>
      <c r="P216" s="1054"/>
      <c r="Q216" s="1054"/>
      <c r="R216" s="1054"/>
      <c r="S216" s="1054"/>
      <c r="T216" s="1054"/>
      <c r="U216" s="1055"/>
      <c r="V216" s="344"/>
      <c r="W216" s="345"/>
      <c r="X216" s="7"/>
      <c r="Y216" s="240" t="s">
        <v>209</v>
      </c>
      <c r="Z216" s="241"/>
      <c r="AA216" s="241"/>
      <c r="AB216" s="242"/>
      <c r="AC216" s="344"/>
      <c r="AD216" s="345"/>
      <c r="AE216" s="346"/>
      <c r="AF216" s="345"/>
      <c r="AG216" s="346"/>
      <c r="AH216" s="345"/>
      <c r="AI216" s="977"/>
      <c r="AJ216" s="978"/>
      <c r="AK216" s="191"/>
      <c r="AL216" s="190"/>
      <c r="AM216" s="346"/>
      <c r="AN216" s="345"/>
      <c r="AO216" s="346"/>
      <c r="AP216" s="345"/>
      <c r="AQ216" s="977"/>
      <c r="AR216" s="990"/>
      <c r="AS216" s="258">
        <f>SUM(AC216:AR216)</f>
        <v>0</v>
      </c>
      <c r="AT216" s="259"/>
      <c r="AU216" s="51"/>
      <c r="AV216" s="51"/>
      <c r="AW216" s="51"/>
      <c r="AX216" s="51"/>
      <c r="AY216" s="51"/>
      <c r="AZ216" s="51"/>
    </row>
    <row r="217" spans="1:52" ht="18" customHeight="1" x14ac:dyDescent="0.2">
      <c r="A217" s="51"/>
      <c r="B217" s="1053" t="s">
        <v>357</v>
      </c>
      <c r="C217" s="1054"/>
      <c r="D217" s="1054"/>
      <c r="E217" s="1054"/>
      <c r="F217" s="1054"/>
      <c r="G217" s="1054"/>
      <c r="H217" s="1054"/>
      <c r="I217" s="1054"/>
      <c r="J217" s="1054"/>
      <c r="K217" s="1054"/>
      <c r="L217" s="1054"/>
      <c r="M217" s="1054"/>
      <c r="N217" s="1054"/>
      <c r="O217" s="1054"/>
      <c r="P217" s="1054"/>
      <c r="Q217" s="1054"/>
      <c r="R217" s="1054"/>
      <c r="S217" s="1054"/>
      <c r="T217" s="1054"/>
      <c r="U217" s="1055"/>
      <c r="V217" s="107"/>
      <c r="W217" s="108"/>
      <c r="X217" s="7"/>
      <c r="Y217" s="240" t="s">
        <v>312</v>
      </c>
      <c r="Z217" s="241"/>
      <c r="AA217" s="241"/>
      <c r="AB217" s="242"/>
      <c r="AC217" s="344"/>
      <c r="AD217" s="345"/>
      <c r="AE217" s="346"/>
      <c r="AF217" s="345"/>
      <c r="AG217" s="346"/>
      <c r="AH217" s="345"/>
      <c r="AI217" s="346"/>
      <c r="AJ217" s="345"/>
      <c r="AK217" s="191"/>
      <c r="AL217" s="190"/>
      <c r="AM217" s="346"/>
      <c r="AN217" s="345"/>
      <c r="AO217" s="346"/>
      <c r="AP217" s="345"/>
      <c r="AQ217" s="346"/>
      <c r="AR217" s="1034"/>
      <c r="AS217" s="258"/>
      <c r="AT217" s="259"/>
      <c r="AU217" s="51"/>
      <c r="AV217" s="51"/>
      <c r="AW217" s="51"/>
      <c r="AX217" s="51"/>
      <c r="AY217" s="51"/>
      <c r="AZ217" s="51"/>
    </row>
    <row r="218" spans="1:52" ht="18" customHeight="1" x14ac:dyDescent="0.2">
      <c r="A218" s="51"/>
      <c r="B218" s="1053" t="s">
        <v>358</v>
      </c>
      <c r="C218" s="1054"/>
      <c r="D218" s="1054"/>
      <c r="E218" s="1054"/>
      <c r="F218" s="1054"/>
      <c r="G218" s="1054"/>
      <c r="H218" s="1054"/>
      <c r="I218" s="1054"/>
      <c r="J218" s="1054"/>
      <c r="K218" s="1054"/>
      <c r="L218" s="1054"/>
      <c r="M218" s="1054"/>
      <c r="N218" s="1054"/>
      <c r="O218" s="1054"/>
      <c r="P218" s="1054"/>
      <c r="Q218" s="1054"/>
      <c r="R218" s="1054"/>
      <c r="S218" s="1054"/>
      <c r="T218" s="1054"/>
      <c r="U218" s="1055"/>
      <c r="V218" s="344"/>
      <c r="W218" s="345"/>
      <c r="X218" s="7"/>
      <c r="Y218" s="240" t="s">
        <v>184</v>
      </c>
      <c r="Z218" s="241"/>
      <c r="AA218" s="241"/>
      <c r="AB218" s="242"/>
      <c r="AC218" s="344"/>
      <c r="AD218" s="345"/>
      <c r="AE218" s="346"/>
      <c r="AF218" s="345"/>
      <c r="AG218" s="346"/>
      <c r="AH218" s="345"/>
      <c r="AI218" s="191"/>
      <c r="AJ218" s="190"/>
      <c r="AK218" s="191"/>
      <c r="AL218" s="190"/>
      <c r="AM218" s="346"/>
      <c r="AN218" s="345"/>
      <c r="AO218" s="346"/>
      <c r="AP218" s="345"/>
      <c r="AQ218" s="977"/>
      <c r="AR218" s="990"/>
      <c r="AS218" s="258">
        <f t="shared" ref="AS218" si="41">SUM(AC218:AR218)</f>
        <v>0</v>
      </c>
      <c r="AT218" s="259"/>
      <c r="AU218" s="51"/>
      <c r="AV218" s="51"/>
      <c r="AW218" s="51"/>
      <c r="AX218" s="51"/>
      <c r="AY218" s="51"/>
      <c r="AZ218" s="51"/>
    </row>
    <row r="219" spans="1:52" ht="18" customHeight="1" x14ac:dyDescent="0.2">
      <c r="A219" s="51"/>
      <c r="B219" s="1053" t="s">
        <v>359</v>
      </c>
      <c r="C219" s="1054"/>
      <c r="D219" s="1054"/>
      <c r="E219" s="1054"/>
      <c r="F219" s="1054"/>
      <c r="G219" s="1054"/>
      <c r="H219" s="1054"/>
      <c r="I219" s="1054"/>
      <c r="J219" s="1054"/>
      <c r="K219" s="1054"/>
      <c r="L219" s="1054"/>
      <c r="M219" s="1054"/>
      <c r="N219" s="1054"/>
      <c r="O219" s="1054"/>
      <c r="P219" s="1054"/>
      <c r="Q219" s="1054"/>
      <c r="R219" s="1054"/>
      <c r="S219" s="1054"/>
      <c r="T219" s="1054"/>
      <c r="U219" s="1055"/>
      <c r="V219" s="107"/>
      <c r="W219" s="108"/>
      <c r="X219" s="1"/>
      <c r="Y219" s="240" t="s">
        <v>85</v>
      </c>
      <c r="Z219" s="241"/>
      <c r="AA219" s="241"/>
      <c r="AB219" s="242"/>
      <c r="AC219" s="344"/>
      <c r="AD219" s="345"/>
      <c r="AE219" s="346"/>
      <c r="AF219" s="345"/>
      <c r="AG219" s="346"/>
      <c r="AH219" s="345"/>
      <c r="AI219" s="191"/>
      <c r="AJ219" s="190"/>
      <c r="AK219" s="191"/>
      <c r="AL219" s="190"/>
      <c r="AM219" s="346"/>
      <c r="AN219" s="345"/>
      <c r="AO219" s="346"/>
      <c r="AP219" s="345"/>
      <c r="AQ219" s="191"/>
      <c r="AR219" s="535"/>
      <c r="AS219" s="258">
        <f t="shared" ref="AS219" si="42">SUM(AC219:AR219)</f>
        <v>0</v>
      </c>
      <c r="AT219" s="259"/>
      <c r="AU219" s="51"/>
      <c r="AV219" s="51"/>
      <c r="AW219" s="51"/>
      <c r="AX219" s="51"/>
      <c r="AY219" s="51"/>
      <c r="AZ219" s="51"/>
    </row>
    <row r="220" spans="1:52" ht="18" customHeight="1" x14ac:dyDescent="0.2">
      <c r="A220" s="51"/>
      <c r="B220" s="1053" t="s">
        <v>360</v>
      </c>
      <c r="C220" s="1054"/>
      <c r="D220" s="1054"/>
      <c r="E220" s="1054"/>
      <c r="F220" s="1054"/>
      <c r="G220" s="1054"/>
      <c r="H220" s="1054"/>
      <c r="I220" s="1054"/>
      <c r="J220" s="1054"/>
      <c r="K220" s="1054"/>
      <c r="L220" s="1054"/>
      <c r="M220" s="1054"/>
      <c r="N220" s="1054"/>
      <c r="O220" s="1054"/>
      <c r="P220" s="1054"/>
      <c r="Q220" s="1054"/>
      <c r="R220" s="1054"/>
      <c r="S220" s="1054"/>
      <c r="T220" s="1054"/>
      <c r="U220" s="1055"/>
      <c r="V220" s="107"/>
      <c r="W220" s="108"/>
      <c r="X220" s="1"/>
      <c r="Y220" s="957" t="s">
        <v>330</v>
      </c>
      <c r="Z220" s="958"/>
      <c r="AA220" s="958"/>
      <c r="AB220" s="959"/>
      <c r="AC220" s="344"/>
      <c r="AD220" s="345"/>
      <c r="AE220" s="346"/>
      <c r="AF220" s="345"/>
      <c r="AG220" s="346"/>
      <c r="AH220" s="345"/>
      <c r="AI220" s="191"/>
      <c r="AJ220" s="190"/>
      <c r="AK220" s="191"/>
      <c r="AL220" s="190"/>
      <c r="AM220" s="346"/>
      <c r="AN220" s="345"/>
      <c r="AO220" s="346"/>
      <c r="AP220" s="345"/>
      <c r="AQ220" s="346"/>
      <c r="AR220" s="1034"/>
      <c r="AS220" s="258">
        <f t="shared" ref="AS220" si="43">SUM(AC220:AR220)</f>
        <v>0</v>
      </c>
      <c r="AT220" s="259"/>
      <c r="AU220" s="51"/>
      <c r="AV220" s="51"/>
      <c r="AW220" s="51"/>
      <c r="AX220" s="51"/>
      <c r="AY220" s="51"/>
      <c r="AZ220" s="51"/>
    </row>
    <row r="221" spans="1:52" ht="18" customHeight="1" x14ac:dyDescent="0.2">
      <c r="A221" s="51"/>
      <c r="B221" s="1053" t="s">
        <v>361</v>
      </c>
      <c r="C221" s="1054"/>
      <c r="D221" s="1054"/>
      <c r="E221" s="1054"/>
      <c r="F221" s="1054"/>
      <c r="G221" s="1054"/>
      <c r="H221" s="1054"/>
      <c r="I221" s="1054"/>
      <c r="J221" s="1054"/>
      <c r="K221" s="1054"/>
      <c r="L221" s="1054"/>
      <c r="M221" s="1054"/>
      <c r="N221" s="1054"/>
      <c r="O221" s="1054"/>
      <c r="P221" s="1054"/>
      <c r="Q221" s="1054"/>
      <c r="R221" s="1054"/>
      <c r="S221" s="1054"/>
      <c r="T221" s="1054"/>
      <c r="U221" s="1055"/>
      <c r="V221" s="107"/>
      <c r="W221" s="108"/>
      <c r="X221" s="7"/>
      <c r="Y221" s="240" t="s">
        <v>87</v>
      </c>
      <c r="Z221" s="241"/>
      <c r="AA221" s="241"/>
      <c r="AB221" s="242"/>
      <c r="AC221" s="344"/>
      <c r="AD221" s="345"/>
      <c r="AE221" s="346"/>
      <c r="AF221" s="345"/>
      <c r="AG221" s="346"/>
      <c r="AH221" s="345"/>
      <c r="AI221" s="191"/>
      <c r="AJ221" s="190"/>
      <c r="AK221" s="191"/>
      <c r="AL221" s="190"/>
      <c r="AM221" s="346"/>
      <c r="AN221" s="345"/>
      <c r="AO221" s="346"/>
      <c r="AP221" s="345"/>
      <c r="AQ221" s="191"/>
      <c r="AR221" s="535"/>
      <c r="AS221" s="258">
        <f t="shared" ref="AS221:AS247" si="44">SUM(AC221:AR221)</f>
        <v>0</v>
      </c>
      <c r="AT221" s="259"/>
      <c r="AU221" s="51"/>
      <c r="AV221" s="51"/>
      <c r="AW221" s="51"/>
      <c r="AX221" s="51"/>
      <c r="AY221" s="51"/>
      <c r="AZ221" s="51"/>
    </row>
    <row r="222" spans="1:52" ht="18" customHeight="1" x14ac:dyDescent="0.2">
      <c r="A222" s="51"/>
      <c r="B222" s="1053" t="s">
        <v>362</v>
      </c>
      <c r="C222" s="1054"/>
      <c r="D222" s="1054"/>
      <c r="E222" s="1054"/>
      <c r="F222" s="1054"/>
      <c r="G222" s="1054"/>
      <c r="H222" s="1054"/>
      <c r="I222" s="1054"/>
      <c r="J222" s="1054"/>
      <c r="K222" s="1054"/>
      <c r="L222" s="1054"/>
      <c r="M222" s="1054"/>
      <c r="N222" s="1054"/>
      <c r="O222" s="1054"/>
      <c r="P222" s="1054"/>
      <c r="Q222" s="1054"/>
      <c r="R222" s="1054"/>
      <c r="S222" s="1054"/>
      <c r="T222" s="1054"/>
      <c r="U222" s="1055"/>
      <c r="V222" s="107"/>
      <c r="W222" s="108"/>
      <c r="X222" s="7"/>
      <c r="Y222" s="240" t="s">
        <v>91</v>
      </c>
      <c r="Z222" s="241"/>
      <c r="AA222" s="241"/>
      <c r="AB222" s="242"/>
      <c r="AC222" s="344"/>
      <c r="AD222" s="345"/>
      <c r="AE222" s="346"/>
      <c r="AF222" s="345"/>
      <c r="AG222" s="346"/>
      <c r="AH222" s="345"/>
      <c r="AI222" s="977"/>
      <c r="AJ222" s="978"/>
      <c r="AK222" s="977"/>
      <c r="AL222" s="978"/>
      <c r="AM222" s="346"/>
      <c r="AN222" s="345"/>
      <c r="AO222" s="346"/>
      <c r="AP222" s="345"/>
      <c r="AQ222" s="977"/>
      <c r="AR222" s="990"/>
      <c r="AS222" s="258">
        <f t="shared" si="44"/>
        <v>0</v>
      </c>
      <c r="AT222" s="259"/>
      <c r="AU222" s="51"/>
      <c r="AV222" s="51"/>
      <c r="AW222" s="51"/>
      <c r="AX222" s="51"/>
      <c r="AY222" s="51"/>
      <c r="AZ222" s="51"/>
    </row>
    <row r="223" spans="1:52" ht="18" customHeight="1" x14ac:dyDescent="0.2">
      <c r="A223" s="51"/>
      <c r="B223" s="1053" t="s">
        <v>363</v>
      </c>
      <c r="C223" s="1054"/>
      <c r="D223" s="1054"/>
      <c r="E223" s="1054"/>
      <c r="F223" s="1054"/>
      <c r="G223" s="1054"/>
      <c r="H223" s="1054"/>
      <c r="I223" s="1054"/>
      <c r="J223" s="1054"/>
      <c r="K223" s="1054"/>
      <c r="L223" s="1054"/>
      <c r="M223" s="1054"/>
      <c r="N223" s="1054"/>
      <c r="O223" s="1054"/>
      <c r="P223" s="1054"/>
      <c r="Q223" s="1054"/>
      <c r="R223" s="1054"/>
      <c r="S223" s="1054"/>
      <c r="T223" s="1054"/>
      <c r="U223" s="1055"/>
      <c r="V223" s="107"/>
      <c r="W223" s="108"/>
      <c r="X223" s="7"/>
      <c r="Y223" s="240" t="s">
        <v>311</v>
      </c>
      <c r="Z223" s="241"/>
      <c r="AA223" s="241"/>
      <c r="AB223" s="242"/>
      <c r="AC223" s="344"/>
      <c r="AD223" s="345"/>
      <c r="AE223" s="346"/>
      <c r="AF223" s="345"/>
      <c r="AG223" s="346"/>
      <c r="AH223" s="345"/>
      <c r="AI223" s="191"/>
      <c r="AJ223" s="190"/>
      <c r="AK223" s="977"/>
      <c r="AL223" s="978"/>
      <c r="AM223" s="346"/>
      <c r="AN223" s="345"/>
      <c r="AO223" s="346"/>
      <c r="AP223" s="345"/>
      <c r="AQ223" s="346"/>
      <c r="AR223" s="1034"/>
      <c r="AS223" s="258"/>
      <c r="AT223" s="259"/>
      <c r="AU223" s="51"/>
      <c r="AV223" s="51"/>
      <c r="AW223" s="51"/>
      <c r="AX223" s="51"/>
      <c r="AY223" s="51"/>
      <c r="AZ223" s="51"/>
    </row>
    <row r="224" spans="1:52" ht="18" customHeight="1" x14ac:dyDescent="0.2">
      <c r="A224" s="51"/>
      <c r="B224" s="1053" t="s">
        <v>364</v>
      </c>
      <c r="C224" s="1054"/>
      <c r="D224" s="1054"/>
      <c r="E224" s="1054"/>
      <c r="F224" s="1054"/>
      <c r="G224" s="1054"/>
      <c r="H224" s="1054"/>
      <c r="I224" s="1054"/>
      <c r="J224" s="1054"/>
      <c r="K224" s="1054"/>
      <c r="L224" s="1054"/>
      <c r="M224" s="1054"/>
      <c r="N224" s="1054"/>
      <c r="O224" s="1054"/>
      <c r="P224" s="1054"/>
      <c r="Q224" s="1054"/>
      <c r="R224" s="1054"/>
      <c r="S224" s="1054"/>
      <c r="T224" s="1054"/>
      <c r="U224" s="1055"/>
      <c r="V224" s="107"/>
      <c r="W224" s="108"/>
      <c r="X224" s="7"/>
      <c r="Y224" s="957" t="s">
        <v>324</v>
      </c>
      <c r="Z224" s="958"/>
      <c r="AA224" s="958"/>
      <c r="AB224" s="959"/>
      <c r="AC224" s="344"/>
      <c r="AD224" s="345"/>
      <c r="AE224" s="346"/>
      <c r="AF224" s="345"/>
      <c r="AG224" s="346"/>
      <c r="AH224" s="345"/>
      <c r="AI224" s="191"/>
      <c r="AJ224" s="190"/>
      <c r="AK224" s="191"/>
      <c r="AL224" s="190"/>
      <c r="AM224" s="346"/>
      <c r="AN224" s="345"/>
      <c r="AO224" s="346"/>
      <c r="AP224" s="345"/>
      <c r="AQ224" s="346"/>
      <c r="AR224" s="1034"/>
      <c r="AS224" s="258"/>
      <c r="AT224" s="259"/>
      <c r="AU224" s="51"/>
      <c r="AV224" s="51"/>
      <c r="AW224" s="51"/>
      <c r="AX224" s="51"/>
      <c r="AY224" s="51"/>
      <c r="AZ224" s="51"/>
    </row>
    <row r="225" spans="1:52" ht="18" customHeight="1" x14ac:dyDescent="0.2">
      <c r="A225" s="51"/>
      <c r="B225" s="1053" t="s">
        <v>365</v>
      </c>
      <c r="C225" s="1054"/>
      <c r="D225" s="1054"/>
      <c r="E225" s="1054"/>
      <c r="F225" s="1054"/>
      <c r="G225" s="1054"/>
      <c r="H225" s="1054"/>
      <c r="I225" s="1054"/>
      <c r="J225" s="1054"/>
      <c r="K225" s="1054"/>
      <c r="L225" s="1054"/>
      <c r="M225" s="1054"/>
      <c r="N225" s="1054"/>
      <c r="O225" s="1054"/>
      <c r="P225" s="1054"/>
      <c r="Q225" s="1054"/>
      <c r="R225" s="1054"/>
      <c r="S225" s="1054"/>
      <c r="T225" s="1054"/>
      <c r="U225" s="1055"/>
      <c r="V225" s="107"/>
      <c r="W225" s="108"/>
      <c r="X225" s="7"/>
      <c r="Y225" s="240" t="s">
        <v>125</v>
      </c>
      <c r="Z225" s="241"/>
      <c r="AA225" s="241"/>
      <c r="AB225" s="242"/>
      <c r="AC225" s="344"/>
      <c r="AD225" s="345"/>
      <c r="AE225" s="346"/>
      <c r="AF225" s="345"/>
      <c r="AG225" s="191"/>
      <c r="AH225" s="190"/>
      <c r="AI225" s="191"/>
      <c r="AJ225" s="190"/>
      <c r="AK225" s="191"/>
      <c r="AL225" s="190"/>
      <c r="AM225" s="346"/>
      <c r="AN225" s="345"/>
      <c r="AO225" s="346"/>
      <c r="AP225" s="345"/>
      <c r="AQ225" s="191"/>
      <c r="AR225" s="535"/>
      <c r="AS225" s="258">
        <f t="shared" si="44"/>
        <v>0</v>
      </c>
      <c r="AT225" s="259"/>
      <c r="AU225" s="51"/>
      <c r="AV225" s="51"/>
      <c r="AW225" s="51"/>
      <c r="AX225" s="51"/>
      <c r="AY225" s="51"/>
      <c r="AZ225" s="51"/>
    </row>
    <row r="226" spans="1:52" ht="18" customHeight="1" x14ac:dyDescent="0.2">
      <c r="A226" s="51"/>
      <c r="B226" s="1053" t="s">
        <v>366</v>
      </c>
      <c r="C226" s="1054"/>
      <c r="D226" s="1054"/>
      <c r="E226" s="1054"/>
      <c r="F226" s="1054"/>
      <c r="G226" s="1054"/>
      <c r="H226" s="1054"/>
      <c r="I226" s="1054"/>
      <c r="J226" s="1054"/>
      <c r="K226" s="1054"/>
      <c r="L226" s="1054"/>
      <c r="M226" s="1054"/>
      <c r="N226" s="1054"/>
      <c r="O226" s="1054"/>
      <c r="P226" s="1054"/>
      <c r="Q226" s="1054"/>
      <c r="R226" s="1054"/>
      <c r="S226" s="1054"/>
      <c r="T226" s="1054"/>
      <c r="U226" s="1055"/>
      <c r="V226" s="344"/>
      <c r="W226" s="345"/>
      <c r="X226" s="7"/>
      <c r="Y226" s="240" t="s">
        <v>203</v>
      </c>
      <c r="Z226" s="241"/>
      <c r="AA226" s="241"/>
      <c r="AB226" s="242"/>
      <c r="AC226" s="344"/>
      <c r="AD226" s="345"/>
      <c r="AE226" s="346"/>
      <c r="AF226" s="345"/>
      <c r="AG226" s="346"/>
      <c r="AH226" s="345"/>
      <c r="AI226" s="346"/>
      <c r="AJ226" s="345"/>
      <c r="AK226" s="191"/>
      <c r="AL226" s="190"/>
      <c r="AM226" s="346"/>
      <c r="AN226" s="345"/>
      <c r="AO226" s="346"/>
      <c r="AP226" s="345"/>
      <c r="AQ226" s="346"/>
      <c r="AR226" s="1034"/>
      <c r="AS226" s="258">
        <f>SUM(AC226:AR226)</f>
        <v>0</v>
      </c>
      <c r="AT226" s="259"/>
      <c r="AU226" s="51"/>
      <c r="AV226" s="51"/>
      <c r="AW226" s="51"/>
      <c r="AX226" s="51"/>
      <c r="AY226" s="51"/>
      <c r="AZ226" s="51"/>
    </row>
    <row r="227" spans="1:52" ht="18" customHeight="1" x14ac:dyDescent="0.2">
      <c r="A227" s="51"/>
      <c r="B227" s="1053" t="s">
        <v>367</v>
      </c>
      <c r="C227" s="1054"/>
      <c r="D227" s="1054"/>
      <c r="E227" s="1054"/>
      <c r="F227" s="1054"/>
      <c r="G227" s="1054"/>
      <c r="H227" s="1054"/>
      <c r="I227" s="1054"/>
      <c r="J227" s="1054"/>
      <c r="K227" s="1054"/>
      <c r="L227" s="1054"/>
      <c r="M227" s="1054"/>
      <c r="N227" s="1054"/>
      <c r="O227" s="1054"/>
      <c r="P227" s="1054"/>
      <c r="Q227" s="1054"/>
      <c r="R227" s="1054"/>
      <c r="S227" s="1054"/>
      <c r="T227" s="1054"/>
      <c r="U227" s="1055"/>
      <c r="V227" s="344"/>
      <c r="W227" s="345"/>
      <c r="X227" s="7"/>
      <c r="Y227" s="240" t="s">
        <v>208</v>
      </c>
      <c r="Z227" s="241"/>
      <c r="AA227" s="241"/>
      <c r="AB227" s="242"/>
      <c r="AC227" s="344"/>
      <c r="AD227" s="345"/>
      <c r="AE227" s="346"/>
      <c r="AF227" s="345"/>
      <c r="AG227" s="346"/>
      <c r="AH227" s="345"/>
      <c r="AI227" s="191"/>
      <c r="AJ227" s="190"/>
      <c r="AK227" s="191"/>
      <c r="AL227" s="190"/>
      <c r="AM227" s="346"/>
      <c r="AN227" s="345"/>
      <c r="AO227" s="346"/>
      <c r="AP227" s="345"/>
      <c r="AQ227" s="977"/>
      <c r="AR227" s="990"/>
      <c r="AS227" s="258">
        <f>SUM(AC226:AR226)</f>
        <v>0</v>
      </c>
      <c r="AT227" s="259"/>
      <c r="AU227" s="51"/>
      <c r="AV227" s="51"/>
      <c r="AW227" s="51"/>
      <c r="AX227" s="51"/>
      <c r="AY227" s="51"/>
      <c r="AZ227" s="51"/>
    </row>
    <row r="228" spans="1:52" ht="18" customHeight="1" thickBot="1" x14ac:dyDescent="0.25">
      <c r="A228" s="51"/>
      <c r="B228" s="1056" t="s">
        <v>368</v>
      </c>
      <c r="C228" s="1057"/>
      <c r="D228" s="1057"/>
      <c r="E228" s="1057"/>
      <c r="F228" s="1057"/>
      <c r="G228" s="1057"/>
      <c r="H228" s="1057"/>
      <c r="I228" s="1057"/>
      <c r="J228" s="1057"/>
      <c r="K228" s="1057"/>
      <c r="L228" s="1057"/>
      <c r="M228" s="1057"/>
      <c r="N228" s="1057"/>
      <c r="O228" s="1057"/>
      <c r="P228" s="1057"/>
      <c r="Q228" s="1057"/>
      <c r="R228" s="1057"/>
      <c r="S228" s="1057"/>
      <c r="T228" s="1057"/>
      <c r="U228" s="1058"/>
      <c r="V228" s="107"/>
      <c r="W228" s="108"/>
      <c r="X228" s="7"/>
      <c r="Y228" s="240" t="s">
        <v>309</v>
      </c>
      <c r="Z228" s="241"/>
      <c r="AA228" s="241"/>
      <c r="AB228" s="242"/>
      <c r="AC228" s="344"/>
      <c r="AD228" s="345"/>
      <c r="AE228" s="346"/>
      <c r="AF228" s="345"/>
      <c r="AG228" s="346"/>
      <c r="AH228" s="345"/>
      <c r="AI228" s="346"/>
      <c r="AJ228" s="345"/>
      <c r="AK228" s="191"/>
      <c r="AL228" s="190"/>
      <c r="AM228" s="346"/>
      <c r="AN228" s="345"/>
      <c r="AO228" s="346"/>
      <c r="AP228" s="345"/>
      <c r="AQ228" s="346"/>
      <c r="AR228" s="1034"/>
      <c r="AS228" s="258"/>
      <c r="AT228" s="259"/>
      <c r="AU228" s="51"/>
      <c r="AV228" s="51"/>
      <c r="AW228" s="51"/>
      <c r="AX228" s="51"/>
      <c r="AY228" s="51"/>
      <c r="AZ228" s="51"/>
    </row>
    <row r="229" spans="1:52" ht="18" customHeight="1" thickBot="1" x14ac:dyDescent="0.25">
      <c r="A229" s="51"/>
      <c r="B229" s="89"/>
      <c r="C229" s="89"/>
      <c r="D229" s="89"/>
      <c r="E229" s="89"/>
      <c r="F229" s="89"/>
      <c r="G229" s="89"/>
      <c r="H229" s="89"/>
      <c r="I229" s="89"/>
      <c r="J229" s="89"/>
      <c r="K229" s="89"/>
      <c r="L229" s="89"/>
      <c r="M229" s="89"/>
      <c r="N229" s="89"/>
      <c r="O229" s="89"/>
      <c r="P229" s="308" t="s">
        <v>56</v>
      </c>
      <c r="Q229" s="309"/>
      <c r="R229" s="309"/>
      <c r="S229" s="309"/>
      <c r="T229" s="60"/>
      <c r="U229" s="60"/>
      <c r="V229" s="341">
        <f>SUM(V214:W228)</f>
        <v>0</v>
      </c>
      <c r="W229" s="342"/>
      <c r="X229" s="7"/>
      <c r="Y229" s="240" t="s">
        <v>89</v>
      </c>
      <c r="Z229" s="241"/>
      <c r="AA229" s="241"/>
      <c r="AB229" s="242"/>
      <c r="AC229" s="344"/>
      <c r="AD229" s="345"/>
      <c r="AE229" s="346"/>
      <c r="AF229" s="345"/>
      <c r="AG229" s="346"/>
      <c r="AH229" s="345"/>
      <c r="AI229" s="346"/>
      <c r="AJ229" s="345"/>
      <c r="AK229" s="346"/>
      <c r="AL229" s="345"/>
      <c r="AM229" s="977"/>
      <c r="AN229" s="978"/>
      <c r="AO229" s="346"/>
      <c r="AP229" s="345"/>
      <c r="AQ229" s="977"/>
      <c r="AR229" s="990"/>
      <c r="AS229" s="258">
        <f t="shared" ref="AS229:AS230" si="45">SUM(AC229:AR229)</f>
        <v>0</v>
      </c>
      <c r="AT229" s="259"/>
      <c r="AU229" s="51"/>
      <c r="AV229" s="51"/>
      <c r="AW229" s="51"/>
      <c r="AX229" s="51"/>
      <c r="AY229" s="51"/>
      <c r="AZ229" s="51"/>
    </row>
    <row r="230" spans="1:52" ht="18" customHeight="1" thickBot="1" x14ac:dyDescent="0.25">
      <c r="A230" s="51"/>
      <c r="B230" s="89"/>
      <c r="C230" s="89"/>
      <c r="D230" s="89"/>
      <c r="E230" s="89"/>
      <c r="F230" s="89"/>
      <c r="G230" s="89"/>
      <c r="H230" s="89"/>
      <c r="I230" s="89"/>
      <c r="J230" s="89"/>
      <c r="K230" s="89"/>
      <c r="L230" s="89"/>
      <c r="M230" s="89"/>
      <c r="N230" s="89"/>
      <c r="O230" s="89"/>
      <c r="P230" s="89"/>
      <c r="Q230" s="89"/>
      <c r="R230" s="89"/>
      <c r="S230" s="89"/>
      <c r="T230" s="89"/>
      <c r="U230" s="89"/>
      <c r="V230" s="181"/>
      <c r="W230" s="181"/>
      <c r="X230" s="7"/>
      <c r="Y230" s="240" t="s">
        <v>100</v>
      </c>
      <c r="Z230" s="241"/>
      <c r="AA230" s="241"/>
      <c r="AB230" s="242"/>
      <c r="AC230" s="344"/>
      <c r="AD230" s="345"/>
      <c r="AE230" s="346"/>
      <c r="AF230" s="345"/>
      <c r="AG230" s="346"/>
      <c r="AH230" s="345"/>
      <c r="AI230" s="191"/>
      <c r="AJ230" s="190"/>
      <c r="AK230" s="346"/>
      <c r="AL230" s="345"/>
      <c r="AM230" s="191"/>
      <c r="AN230" s="190"/>
      <c r="AO230" s="346"/>
      <c r="AP230" s="345"/>
      <c r="AQ230" s="977"/>
      <c r="AR230" s="990"/>
      <c r="AS230" s="258">
        <f t="shared" si="45"/>
        <v>0</v>
      </c>
      <c r="AT230" s="259"/>
      <c r="AU230" s="51"/>
      <c r="AV230" s="51"/>
      <c r="AW230" s="51"/>
      <c r="AX230" s="51"/>
      <c r="AY230" s="51"/>
      <c r="AZ230" s="51"/>
    </row>
    <row r="231" spans="1:52" ht="18" customHeight="1" x14ac:dyDescent="0.2">
      <c r="A231" s="51"/>
      <c r="B231" s="310" t="s">
        <v>313</v>
      </c>
      <c r="C231" s="311"/>
      <c r="D231" s="311"/>
      <c r="E231" s="311"/>
      <c r="F231" s="311"/>
      <c r="G231" s="311"/>
      <c r="H231" s="311"/>
      <c r="I231" s="311"/>
      <c r="J231" s="311"/>
      <c r="K231" s="311"/>
      <c r="L231" s="311"/>
      <c r="M231" s="311"/>
      <c r="N231" s="311"/>
      <c r="O231" s="311"/>
      <c r="P231" s="311"/>
      <c r="Q231" s="311"/>
      <c r="R231" s="311"/>
      <c r="S231" s="311"/>
      <c r="T231" s="311"/>
      <c r="U231" s="311"/>
      <c r="V231" s="311"/>
      <c r="W231" s="312"/>
      <c r="X231" s="7"/>
      <c r="Y231" s="240" t="s">
        <v>90</v>
      </c>
      <c r="Z231" s="241"/>
      <c r="AA231" s="241"/>
      <c r="AB231" s="242"/>
      <c r="AC231" s="344"/>
      <c r="AD231" s="345"/>
      <c r="AE231" s="346"/>
      <c r="AF231" s="345"/>
      <c r="AG231" s="346"/>
      <c r="AH231" s="345"/>
      <c r="AI231" s="977"/>
      <c r="AJ231" s="978"/>
      <c r="AK231" s="346"/>
      <c r="AL231" s="345"/>
      <c r="AM231" s="191"/>
      <c r="AN231" s="190"/>
      <c r="AO231" s="346"/>
      <c r="AP231" s="345"/>
      <c r="AQ231" s="977"/>
      <c r="AR231" s="990"/>
      <c r="AS231" s="258">
        <f t="shared" si="44"/>
        <v>0</v>
      </c>
      <c r="AT231" s="259"/>
      <c r="AU231" s="51"/>
      <c r="AV231" s="51"/>
      <c r="AW231" s="51"/>
      <c r="AX231" s="51"/>
      <c r="AY231" s="51"/>
      <c r="AZ231" s="51"/>
    </row>
    <row r="232" spans="1:52" ht="18" customHeight="1" x14ac:dyDescent="0.2">
      <c r="A232" s="51"/>
      <c r="B232" s="313"/>
      <c r="C232" s="314"/>
      <c r="D232" s="314"/>
      <c r="E232" s="314"/>
      <c r="F232" s="314"/>
      <c r="G232" s="314"/>
      <c r="H232" s="314"/>
      <c r="I232" s="314"/>
      <c r="J232" s="314"/>
      <c r="K232" s="314"/>
      <c r="L232" s="314"/>
      <c r="M232" s="314"/>
      <c r="N232" s="314"/>
      <c r="O232" s="314"/>
      <c r="P232" s="314"/>
      <c r="Q232" s="314"/>
      <c r="R232" s="314"/>
      <c r="S232" s="314"/>
      <c r="T232" s="314"/>
      <c r="U232" s="314"/>
      <c r="V232" s="314"/>
      <c r="W232" s="315"/>
      <c r="X232" s="7"/>
      <c r="Y232" s="240" t="s">
        <v>92</v>
      </c>
      <c r="Z232" s="241"/>
      <c r="AA232" s="241"/>
      <c r="AB232" s="242"/>
      <c r="AC232" s="344"/>
      <c r="AD232" s="345"/>
      <c r="AE232" s="346"/>
      <c r="AF232" s="345"/>
      <c r="AG232" s="346"/>
      <c r="AH232" s="345"/>
      <c r="AI232" s="191"/>
      <c r="AJ232" s="190"/>
      <c r="AK232" s="346"/>
      <c r="AL232" s="345"/>
      <c r="AM232" s="191"/>
      <c r="AN232" s="190"/>
      <c r="AO232" s="346"/>
      <c r="AP232" s="345"/>
      <c r="AQ232" s="977"/>
      <c r="AR232" s="990"/>
      <c r="AS232" s="258">
        <f>SUM(AC232:AR232)</f>
        <v>0</v>
      </c>
      <c r="AT232" s="259"/>
      <c r="AU232" s="51"/>
      <c r="AV232" s="51"/>
      <c r="AW232" s="51"/>
      <c r="AX232" s="51"/>
      <c r="AY232" s="51"/>
      <c r="AZ232" s="51"/>
    </row>
    <row r="233" spans="1:52" ht="18" customHeight="1" thickBot="1" x14ac:dyDescent="0.25">
      <c r="A233" s="51"/>
      <c r="B233" s="316"/>
      <c r="C233" s="317"/>
      <c r="D233" s="317"/>
      <c r="E233" s="317"/>
      <c r="F233" s="317"/>
      <c r="G233" s="317"/>
      <c r="H233" s="317"/>
      <c r="I233" s="317"/>
      <c r="J233" s="317"/>
      <c r="K233" s="317"/>
      <c r="L233" s="317"/>
      <c r="M233" s="317"/>
      <c r="N233" s="317"/>
      <c r="O233" s="317"/>
      <c r="P233" s="317"/>
      <c r="Q233" s="317"/>
      <c r="R233" s="317"/>
      <c r="S233" s="317"/>
      <c r="T233" s="317"/>
      <c r="U233" s="317"/>
      <c r="V233" s="317"/>
      <c r="W233" s="318"/>
      <c r="X233" s="7"/>
      <c r="Y233" s="240" t="s">
        <v>69</v>
      </c>
      <c r="Z233" s="241"/>
      <c r="AA233" s="241"/>
      <c r="AB233" s="242"/>
      <c r="AC233" s="344"/>
      <c r="AD233" s="345"/>
      <c r="AE233" s="346"/>
      <c r="AF233" s="345"/>
      <c r="AG233" s="346"/>
      <c r="AH233" s="345"/>
      <c r="AI233" s="977"/>
      <c r="AJ233" s="978"/>
      <c r="AK233" s="346"/>
      <c r="AL233" s="345"/>
      <c r="AM233" s="977"/>
      <c r="AN233" s="978"/>
      <c r="AO233" s="346"/>
      <c r="AP233" s="345"/>
      <c r="AQ233" s="977"/>
      <c r="AR233" s="984"/>
      <c r="AS233" s="258">
        <f t="shared" si="44"/>
        <v>0</v>
      </c>
      <c r="AT233" s="259"/>
      <c r="AU233" s="51"/>
      <c r="AV233" s="51"/>
      <c r="AW233" s="51"/>
      <c r="AX233" s="51"/>
      <c r="AY233" s="51"/>
      <c r="AZ233" s="51"/>
    </row>
    <row r="234" spans="1:52" ht="18" customHeight="1" x14ac:dyDescent="0.2">
      <c r="A234" s="51"/>
      <c r="B234" s="319" t="s">
        <v>314</v>
      </c>
      <c r="C234" s="320"/>
      <c r="D234" s="320"/>
      <c r="E234" s="320"/>
      <c r="F234" s="320"/>
      <c r="G234" s="320"/>
      <c r="H234" s="320"/>
      <c r="I234" s="320"/>
      <c r="J234" s="320"/>
      <c r="K234" s="320"/>
      <c r="L234" s="320"/>
      <c r="M234" s="320"/>
      <c r="N234" s="320"/>
      <c r="O234" s="320"/>
      <c r="P234" s="320"/>
      <c r="Q234" s="320"/>
      <c r="R234" s="320"/>
      <c r="S234" s="320"/>
      <c r="T234" s="320"/>
      <c r="U234" s="320"/>
      <c r="V234" s="320"/>
      <c r="W234" s="321"/>
      <c r="X234" s="7"/>
      <c r="Y234" s="240" t="s">
        <v>265</v>
      </c>
      <c r="Z234" s="241"/>
      <c r="AA234" s="241"/>
      <c r="AB234" s="242"/>
      <c r="AC234" s="344"/>
      <c r="AD234" s="345"/>
      <c r="AE234" s="346"/>
      <c r="AF234" s="345"/>
      <c r="AG234" s="346"/>
      <c r="AH234" s="345"/>
      <c r="AI234" s="346"/>
      <c r="AJ234" s="345"/>
      <c r="AK234" s="346"/>
      <c r="AL234" s="345"/>
      <c r="AM234" s="191"/>
      <c r="AN234" s="190"/>
      <c r="AO234" s="346"/>
      <c r="AP234" s="345"/>
      <c r="AQ234" s="346"/>
      <c r="AR234" s="1034"/>
      <c r="AS234" s="258">
        <f t="shared" ref="AS234" si="46">SUM(AC234:AR234)</f>
        <v>0</v>
      </c>
      <c r="AT234" s="259"/>
      <c r="AU234" s="51"/>
      <c r="AV234" s="51"/>
      <c r="AW234" s="51"/>
      <c r="AX234" s="51"/>
      <c r="AY234" s="51"/>
      <c r="AZ234" s="51"/>
    </row>
    <row r="235" spans="1:52" ht="18" customHeight="1" thickBot="1" x14ac:dyDescent="0.25">
      <c r="A235" s="51"/>
      <c r="B235" s="322"/>
      <c r="C235" s="323"/>
      <c r="D235" s="323"/>
      <c r="E235" s="323"/>
      <c r="F235" s="323"/>
      <c r="G235" s="323"/>
      <c r="H235" s="323"/>
      <c r="I235" s="323"/>
      <c r="J235" s="323"/>
      <c r="K235" s="323"/>
      <c r="L235" s="323"/>
      <c r="M235" s="323"/>
      <c r="N235" s="323"/>
      <c r="O235" s="323"/>
      <c r="P235" s="323"/>
      <c r="Q235" s="323"/>
      <c r="R235" s="323"/>
      <c r="S235" s="323"/>
      <c r="T235" s="323"/>
      <c r="U235" s="323"/>
      <c r="V235" s="323"/>
      <c r="W235" s="324"/>
      <c r="X235" s="7"/>
      <c r="Y235" s="240" t="s">
        <v>71</v>
      </c>
      <c r="Z235" s="241"/>
      <c r="AA235" s="241"/>
      <c r="AB235" s="242"/>
      <c r="AC235" s="344"/>
      <c r="AD235" s="345"/>
      <c r="AE235" s="346"/>
      <c r="AF235" s="345"/>
      <c r="AG235" s="346"/>
      <c r="AH235" s="345"/>
      <c r="AI235" s="346"/>
      <c r="AJ235" s="345"/>
      <c r="AK235" s="346"/>
      <c r="AL235" s="345"/>
      <c r="AM235" s="346"/>
      <c r="AN235" s="345"/>
      <c r="AO235" s="191"/>
      <c r="AP235" s="190"/>
      <c r="AQ235" s="977"/>
      <c r="AR235" s="990"/>
      <c r="AS235" s="258">
        <f t="shared" si="44"/>
        <v>0</v>
      </c>
      <c r="AT235" s="259"/>
      <c r="AU235" s="51"/>
      <c r="AV235" s="51"/>
      <c r="AW235" s="51"/>
      <c r="AX235" s="51"/>
      <c r="AY235" s="51"/>
      <c r="AZ235" s="51"/>
    </row>
    <row r="236" spans="1:52" ht="18" customHeight="1" x14ac:dyDescent="0.2">
      <c r="A236" s="51"/>
      <c r="B236" s="325" t="s">
        <v>283</v>
      </c>
      <c r="C236" s="326"/>
      <c r="D236" s="326"/>
      <c r="E236" s="326"/>
      <c r="F236" s="326"/>
      <c r="G236" s="326"/>
      <c r="H236" s="326"/>
      <c r="I236" s="326"/>
      <c r="J236" s="326"/>
      <c r="K236" s="326"/>
      <c r="L236" s="326"/>
      <c r="M236" s="326"/>
      <c r="N236" s="326"/>
      <c r="O236" s="326"/>
      <c r="P236" s="326"/>
      <c r="Q236" s="326"/>
      <c r="R236" s="326"/>
      <c r="S236" s="326"/>
      <c r="T236" s="326"/>
      <c r="U236" s="326"/>
      <c r="V236" s="326"/>
      <c r="W236" s="327"/>
      <c r="X236" s="7"/>
      <c r="Y236" s="240" t="s">
        <v>73</v>
      </c>
      <c r="Z236" s="241"/>
      <c r="AA236" s="241"/>
      <c r="AB236" s="242"/>
      <c r="AC236" s="344"/>
      <c r="AD236" s="345"/>
      <c r="AE236" s="346"/>
      <c r="AF236" s="345"/>
      <c r="AG236" s="346"/>
      <c r="AH236" s="345"/>
      <c r="AI236" s="346"/>
      <c r="AJ236" s="345"/>
      <c r="AK236" s="346"/>
      <c r="AL236" s="345"/>
      <c r="AM236" s="346"/>
      <c r="AN236" s="345"/>
      <c r="AO236" s="191"/>
      <c r="AP236" s="190"/>
      <c r="AQ236" s="977"/>
      <c r="AR236" s="990"/>
      <c r="AS236" s="258">
        <f t="shared" si="44"/>
        <v>0</v>
      </c>
      <c r="AT236" s="259"/>
      <c r="AU236" s="44"/>
      <c r="AV236" s="51"/>
      <c r="AW236" s="51"/>
      <c r="AX236" s="51"/>
      <c r="AY236" s="51"/>
      <c r="AZ236" s="51"/>
    </row>
    <row r="237" spans="1:52" ht="18" customHeight="1" x14ac:dyDescent="0.2">
      <c r="A237" s="51"/>
      <c r="B237" s="328"/>
      <c r="C237" s="329"/>
      <c r="D237" s="329"/>
      <c r="E237" s="329"/>
      <c r="F237" s="329"/>
      <c r="G237" s="329"/>
      <c r="H237" s="329"/>
      <c r="I237" s="329"/>
      <c r="J237" s="329"/>
      <c r="K237" s="329"/>
      <c r="L237" s="329"/>
      <c r="M237" s="329"/>
      <c r="N237" s="329"/>
      <c r="O237" s="329"/>
      <c r="P237" s="329"/>
      <c r="Q237" s="329"/>
      <c r="R237" s="329"/>
      <c r="S237" s="329"/>
      <c r="T237" s="329"/>
      <c r="U237" s="329"/>
      <c r="V237" s="329"/>
      <c r="W237" s="330"/>
      <c r="X237" s="7"/>
      <c r="Y237" s="240" t="s">
        <v>75</v>
      </c>
      <c r="Z237" s="241"/>
      <c r="AA237" s="241"/>
      <c r="AB237" s="242"/>
      <c r="AC237" s="344"/>
      <c r="AD237" s="345"/>
      <c r="AE237" s="346"/>
      <c r="AF237" s="345"/>
      <c r="AG237" s="346"/>
      <c r="AH237" s="345"/>
      <c r="AI237" s="346"/>
      <c r="AJ237" s="345"/>
      <c r="AK237" s="346"/>
      <c r="AL237" s="345"/>
      <c r="AM237" s="346"/>
      <c r="AN237" s="345"/>
      <c r="AO237" s="191"/>
      <c r="AP237" s="190"/>
      <c r="AQ237" s="977"/>
      <c r="AR237" s="990"/>
      <c r="AS237" s="258">
        <f t="shared" si="44"/>
        <v>0</v>
      </c>
      <c r="AT237" s="259"/>
      <c r="AU237" s="51"/>
      <c r="AV237" s="51"/>
      <c r="AW237" s="51"/>
      <c r="AX237" s="51"/>
      <c r="AY237" s="51"/>
      <c r="AZ237" s="51"/>
    </row>
    <row r="238" spans="1:52" ht="18" customHeight="1" thickBot="1" x14ac:dyDescent="0.25">
      <c r="A238" s="51"/>
      <c r="B238" s="331"/>
      <c r="C238" s="332"/>
      <c r="D238" s="332"/>
      <c r="E238" s="332"/>
      <c r="F238" s="332"/>
      <c r="G238" s="332"/>
      <c r="H238" s="332"/>
      <c r="I238" s="332"/>
      <c r="J238" s="332"/>
      <c r="K238" s="332"/>
      <c r="L238" s="332"/>
      <c r="M238" s="332"/>
      <c r="N238" s="332"/>
      <c r="O238" s="332"/>
      <c r="P238" s="332"/>
      <c r="Q238" s="332"/>
      <c r="R238" s="332"/>
      <c r="S238" s="332"/>
      <c r="T238" s="332"/>
      <c r="U238" s="332"/>
      <c r="V238" s="332"/>
      <c r="W238" s="333"/>
      <c r="X238" s="7"/>
      <c r="Y238" s="240" t="s">
        <v>231</v>
      </c>
      <c r="Z238" s="241"/>
      <c r="AA238" s="241"/>
      <c r="AB238" s="242"/>
      <c r="AC238" s="344"/>
      <c r="AD238" s="345"/>
      <c r="AE238" s="346"/>
      <c r="AF238" s="345"/>
      <c r="AG238" s="346"/>
      <c r="AH238" s="345"/>
      <c r="AI238" s="346"/>
      <c r="AJ238" s="345"/>
      <c r="AK238" s="346"/>
      <c r="AL238" s="345"/>
      <c r="AM238" s="346"/>
      <c r="AN238" s="345"/>
      <c r="AO238" s="191"/>
      <c r="AP238" s="190"/>
      <c r="AQ238" s="346"/>
      <c r="AR238" s="1034"/>
      <c r="AS238" s="258">
        <f t="shared" ref="AS238" si="47">SUM(AC238:AR238)</f>
        <v>0</v>
      </c>
      <c r="AT238" s="259"/>
      <c r="AU238" s="51"/>
      <c r="AV238" s="51"/>
      <c r="AW238" s="51"/>
      <c r="AX238" s="51"/>
      <c r="AY238" s="51"/>
      <c r="AZ238" s="51"/>
    </row>
    <row r="239" spans="1:52" ht="18" customHeight="1" thickBot="1" x14ac:dyDescent="0.25">
      <c r="A239" s="51"/>
      <c r="B239" s="494" t="s">
        <v>282</v>
      </c>
      <c r="C239" s="495"/>
      <c r="D239" s="495"/>
      <c r="E239" s="495"/>
      <c r="F239" s="495"/>
      <c r="G239" s="495"/>
      <c r="H239" s="495"/>
      <c r="I239" s="496"/>
      <c r="J239" s="334" t="s">
        <v>281</v>
      </c>
      <c r="K239" s="335"/>
      <c r="L239" s="335"/>
      <c r="M239" s="335"/>
      <c r="N239" s="335"/>
      <c r="O239" s="335"/>
      <c r="P239" s="335"/>
      <c r="Q239" s="335"/>
      <c r="R239" s="335"/>
      <c r="S239" s="336"/>
      <c r="T239" s="334" t="s">
        <v>284</v>
      </c>
      <c r="U239" s="336"/>
      <c r="V239" s="117" t="s">
        <v>47</v>
      </c>
      <c r="W239" s="119"/>
      <c r="X239" s="7"/>
      <c r="Y239" s="240" t="s">
        <v>317</v>
      </c>
      <c r="Z239" s="241"/>
      <c r="AA239" s="241"/>
      <c r="AB239" s="242"/>
      <c r="AC239" s="344"/>
      <c r="AD239" s="345"/>
      <c r="AE239" s="346"/>
      <c r="AF239" s="345"/>
      <c r="AG239" s="346"/>
      <c r="AH239" s="345"/>
      <c r="AI239" s="346"/>
      <c r="AJ239" s="345"/>
      <c r="AK239" s="346"/>
      <c r="AL239" s="345"/>
      <c r="AM239" s="346"/>
      <c r="AN239" s="345"/>
      <c r="AO239" s="191"/>
      <c r="AP239" s="190"/>
      <c r="AQ239" s="346"/>
      <c r="AR239" s="1034"/>
      <c r="AS239" s="258"/>
      <c r="AT239" s="259"/>
      <c r="AU239" s="51"/>
      <c r="AV239" s="51"/>
      <c r="AW239" s="51"/>
      <c r="AX239" s="51"/>
      <c r="AY239" s="51"/>
      <c r="AZ239" s="51"/>
    </row>
    <row r="240" spans="1:52" ht="18" customHeight="1" x14ac:dyDescent="0.2">
      <c r="A240" s="51"/>
      <c r="B240" s="491" t="s">
        <v>318</v>
      </c>
      <c r="C240" s="492"/>
      <c r="D240" s="492"/>
      <c r="E240" s="492"/>
      <c r="F240" s="492"/>
      <c r="G240" s="492"/>
      <c r="H240" s="492"/>
      <c r="I240" s="493"/>
      <c r="J240" s="337" t="s">
        <v>286</v>
      </c>
      <c r="K240" s="337"/>
      <c r="L240" s="337"/>
      <c r="M240" s="337"/>
      <c r="N240" s="337"/>
      <c r="O240" s="337"/>
      <c r="P240" s="337"/>
      <c r="Q240" s="337"/>
      <c r="R240" s="337"/>
      <c r="S240" s="338"/>
      <c r="T240" s="339">
        <v>7</v>
      </c>
      <c r="U240" s="340"/>
      <c r="V240" s="191"/>
      <c r="W240" s="190"/>
      <c r="X240" s="7"/>
      <c r="Y240" s="240" t="s">
        <v>101</v>
      </c>
      <c r="Z240" s="241"/>
      <c r="AA240" s="241"/>
      <c r="AB240" s="242"/>
      <c r="AC240" s="344"/>
      <c r="AD240" s="345"/>
      <c r="AE240" s="346"/>
      <c r="AF240" s="345"/>
      <c r="AG240" s="977"/>
      <c r="AH240" s="978"/>
      <c r="AI240" s="191"/>
      <c r="AJ240" s="190"/>
      <c r="AK240" s="346"/>
      <c r="AL240" s="345"/>
      <c r="AM240" s="191"/>
      <c r="AN240" s="190"/>
      <c r="AO240" s="977"/>
      <c r="AP240" s="978"/>
      <c r="AQ240" s="977"/>
      <c r="AR240" s="990"/>
      <c r="AS240" s="258">
        <f t="shared" si="44"/>
        <v>0</v>
      </c>
      <c r="AT240" s="259"/>
      <c r="AU240" s="51"/>
      <c r="AV240" s="51"/>
      <c r="AW240" s="51"/>
      <c r="AX240" s="51"/>
      <c r="AY240" s="51"/>
      <c r="AZ240" s="51"/>
    </row>
    <row r="241" spans="1:52" ht="18" customHeight="1" x14ac:dyDescent="0.2">
      <c r="A241" s="51"/>
      <c r="B241" s="290" t="s">
        <v>318</v>
      </c>
      <c r="C241" s="291"/>
      <c r="D241" s="291"/>
      <c r="E241" s="291"/>
      <c r="F241" s="291"/>
      <c r="G241" s="291"/>
      <c r="H241" s="291"/>
      <c r="I241" s="292"/>
      <c r="J241" s="282" t="s">
        <v>271</v>
      </c>
      <c r="K241" s="282"/>
      <c r="L241" s="282"/>
      <c r="M241" s="282"/>
      <c r="N241" s="282"/>
      <c r="O241" s="282"/>
      <c r="P241" s="282"/>
      <c r="Q241" s="282"/>
      <c r="R241" s="282"/>
      <c r="S241" s="283"/>
      <c r="T241" s="284">
        <v>7</v>
      </c>
      <c r="U241" s="285"/>
      <c r="V241" s="191"/>
      <c r="W241" s="190"/>
      <c r="X241" s="7"/>
      <c r="Y241" s="240" t="s">
        <v>77</v>
      </c>
      <c r="Z241" s="241"/>
      <c r="AA241" s="241"/>
      <c r="AB241" s="242"/>
      <c r="AC241" s="344"/>
      <c r="AD241" s="345"/>
      <c r="AE241" s="346"/>
      <c r="AF241" s="345"/>
      <c r="AG241" s="346"/>
      <c r="AH241" s="345"/>
      <c r="AI241" s="346"/>
      <c r="AJ241" s="345"/>
      <c r="AK241" s="346"/>
      <c r="AL241" s="345"/>
      <c r="AM241" s="346"/>
      <c r="AN241" s="345"/>
      <c r="AO241" s="191"/>
      <c r="AP241" s="190"/>
      <c r="AQ241" s="977"/>
      <c r="AR241" s="990"/>
      <c r="AS241" s="258">
        <f t="shared" si="44"/>
        <v>0</v>
      </c>
      <c r="AT241" s="259"/>
      <c r="AU241" s="51"/>
      <c r="AV241" s="51"/>
      <c r="AW241" s="51"/>
      <c r="AX241" s="51"/>
      <c r="AY241" s="51"/>
      <c r="AZ241" s="51"/>
    </row>
    <row r="242" spans="1:52" ht="18" customHeight="1" x14ac:dyDescent="0.2">
      <c r="A242" s="51"/>
      <c r="B242" s="290" t="s">
        <v>318</v>
      </c>
      <c r="C242" s="291"/>
      <c r="D242" s="291"/>
      <c r="E242" s="291"/>
      <c r="F242" s="291"/>
      <c r="G242" s="291"/>
      <c r="H242" s="291"/>
      <c r="I242" s="292"/>
      <c r="J242" s="282" t="s">
        <v>287</v>
      </c>
      <c r="K242" s="282"/>
      <c r="L242" s="282"/>
      <c r="M242" s="282"/>
      <c r="N242" s="282"/>
      <c r="O242" s="282"/>
      <c r="P242" s="282"/>
      <c r="Q242" s="282"/>
      <c r="R242" s="282"/>
      <c r="S242" s="283"/>
      <c r="T242" s="284">
        <v>7</v>
      </c>
      <c r="U242" s="285"/>
      <c r="V242" s="191"/>
      <c r="W242" s="190"/>
      <c r="X242" s="7"/>
      <c r="Y242" s="957" t="s">
        <v>323</v>
      </c>
      <c r="Z242" s="958"/>
      <c r="AA242" s="958"/>
      <c r="AB242" s="959"/>
      <c r="AC242" s="344"/>
      <c r="AD242" s="345"/>
      <c r="AE242" s="346"/>
      <c r="AF242" s="345"/>
      <c r="AG242" s="346"/>
      <c r="AH242" s="345"/>
      <c r="AI242" s="346"/>
      <c r="AJ242" s="345"/>
      <c r="AK242" s="346"/>
      <c r="AL242" s="345"/>
      <c r="AM242" s="346"/>
      <c r="AN242" s="345"/>
      <c r="AO242" s="977"/>
      <c r="AP242" s="978"/>
      <c r="AQ242" s="977"/>
      <c r="AR242" s="990"/>
      <c r="AS242" s="258">
        <f t="shared" si="44"/>
        <v>0</v>
      </c>
      <c r="AT242" s="259"/>
      <c r="AU242" s="51"/>
      <c r="AV242" s="51"/>
      <c r="AW242" s="51"/>
      <c r="AX242" s="51"/>
      <c r="AY242" s="51"/>
      <c r="AZ242" s="51"/>
    </row>
    <row r="243" spans="1:52" ht="15.75" customHeight="1" x14ac:dyDescent="0.2">
      <c r="A243" s="51"/>
      <c r="B243" s="290" t="s">
        <v>318</v>
      </c>
      <c r="C243" s="291"/>
      <c r="D243" s="291"/>
      <c r="E243" s="291"/>
      <c r="F243" s="291"/>
      <c r="G243" s="291"/>
      <c r="H243" s="291"/>
      <c r="I243" s="292"/>
      <c r="J243" s="282" t="s">
        <v>288</v>
      </c>
      <c r="K243" s="282" t="s">
        <v>288</v>
      </c>
      <c r="L243" s="282" t="s">
        <v>288</v>
      </c>
      <c r="M243" s="282" t="s">
        <v>288</v>
      </c>
      <c r="N243" s="282" t="s">
        <v>288</v>
      </c>
      <c r="O243" s="282" t="s">
        <v>288</v>
      </c>
      <c r="P243" s="282" t="s">
        <v>288</v>
      </c>
      <c r="Q243" s="282" t="s">
        <v>288</v>
      </c>
      <c r="R243" s="282" t="s">
        <v>288</v>
      </c>
      <c r="S243" s="283" t="s">
        <v>288</v>
      </c>
      <c r="T243" s="284">
        <v>7</v>
      </c>
      <c r="U243" s="285"/>
      <c r="V243" s="191"/>
      <c r="W243" s="190"/>
      <c r="X243" s="7"/>
      <c r="Y243" s="240" t="s">
        <v>261</v>
      </c>
      <c r="Z243" s="241"/>
      <c r="AA243" s="241"/>
      <c r="AB243" s="242"/>
      <c r="AC243" s="344"/>
      <c r="AD243" s="345"/>
      <c r="AE243" s="346"/>
      <c r="AF243" s="345"/>
      <c r="AG243" s="191"/>
      <c r="AH243" s="190"/>
      <c r="AI243" s="191"/>
      <c r="AJ243" s="190"/>
      <c r="AK243" s="346"/>
      <c r="AL243" s="345"/>
      <c r="AM243" s="191"/>
      <c r="AN243" s="190"/>
      <c r="AO243" s="346"/>
      <c r="AP243" s="345"/>
      <c r="AQ243" s="977"/>
      <c r="AR243" s="990"/>
      <c r="AS243" s="258">
        <f t="shared" ref="AS243:AS244" si="48">SUM(AC243:AR243)</f>
        <v>0</v>
      </c>
      <c r="AT243" s="259"/>
      <c r="AU243" s="7"/>
      <c r="AV243" s="51"/>
      <c r="AW243" s="51"/>
      <c r="AX243" s="51"/>
      <c r="AY243" s="51"/>
      <c r="AZ243" s="51"/>
    </row>
    <row r="244" spans="1:52" ht="18" customHeight="1" x14ac:dyDescent="0.2">
      <c r="A244" s="51"/>
      <c r="B244" s="290" t="s">
        <v>318</v>
      </c>
      <c r="C244" s="291"/>
      <c r="D244" s="291"/>
      <c r="E244" s="291"/>
      <c r="F244" s="291"/>
      <c r="G244" s="291"/>
      <c r="H244" s="291"/>
      <c r="I244" s="292"/>
      <c r="J244" s="282" t="s">
        <v>272</v>
      </c>
      <c r="K244" s="282"/>
      <c r="L244" s="282"/>
      <c r="M244" s="282"/>
      <c r="N244" s="282"/>
      <c r="O244" s="282"/>
      <c r="P244" s="282"/>
      <c r="Q244" s="282"/>
      <c r="R244" s="282"/>
      <c r="S244" s="283"/>
      <c r="T244" s="284">
        <v>7</v>
      </c>
      <c r="U244" s="285"/>
      <c r="V244" s="191"/>
      <c r="W244" s="190"/>
      <c r="X244" s="7"/>
      <c r="Y244" s="240" t="s">
        <v>262</v>
      </c>
      <c r="Z244" s="241"/>
      <c r="AA244" s="241"/>
      <c r="AB244" s="242"/>
      <c r="AC244" s="344"/>
      <c r="AD244" s="345"/>
      <c r="AE244" s="346"/>
      <c r="AF244" s="345"/>
      <c r="AG244" s="346"/>
      <c r="AH244" s="345"/>
      <c r="AI244" s="346"/>
      <c r="AJ244" s="345"/>
      <c r="AK244" s="346"/>
      <c r="AL244" s="345"/>
      <c r="AM244" s="191"/>
      <c r="AN244" s="190"/>
      <c r="AO244" s="346"/>
      <c r="AP244" s="345"/>
      <c r="AQ244" s="977"/>
      <c r="AR244" s="990"/>
      <c r="AS244" s="258">
        <f t="shared" si="48"/>
        <v>0</v>
      </c>
      <c r="AT244" s="259"/>
      <c r="AU244" s="7"/>
      <c r="AV244" s="51"/>
      <c r="AW244" s="51"/>
      <c r="AX244" s="51"/>
      <c r="AY244" s="51"/>
      <c r="AZ244" s="51"/>
    </row>
    <row r="245" spans="1:52" ht="18" customHeight="1" x14ac:dyDescent="0.2">
      <c r="A245" s="51"/>
      <c r="B245" s="290" t="s">
        <v>318</v>
      </c>
      <c r="C245" s="291"/>
      <c r="D245" s="291"/>
      <c r="E245" s="291"/>
      <c r="F245" s="291"/>
      <c r="G245" s="291"/>
      <c r="H245" s="291"/>
      <c r="I245" s="292"/>
      <c r="J245" s="293" t="s">
        <v>273</v>
      </c>
      <c r="K245" s="293"/>
      <c r="L245" s="293"/>
      <c r="M245" s="293"/>
      <c r="N245" s="293"/>
      <c r="O245" s="293"/>
      <c r="P245" s="293"/>
      <c r="Q245" s="293"/>
      <c r="R245" s="293"/>
      <c r="S245" s="294"/>
      <c r="T245" s="284">
        <v>7</v>
      </c>
      <c r="U245" s="285"/>
      <c r="V245" s="191"/>
      <c r="W245" s="190"/>
      <c r="X245" s="7"/>
      <c r="Y245" s="240" t="s">
        <v>263</v>
      </c>
      <c r="Z245" s="241"/>
      <c r="AA245" s="241"/>
      <c r="AB245" s="242"/>
      <c r="AC245" s="344"/>
      <c r="AD245" s="345"/>
      <c r="AE245" s="346"/>
      <c r="AF245" s="345"/>
      <c r="AG245" s="346"/>
      <c r="AH245" s="345"/>
      <c r="AI245" s="191"/>
      <c r="AJ245" s="190"/>
      <c r="AK245" s="346"/>
      <c r="AL245" s="345"/>
      <c r="AM245" s="191"/>
      <c r="AN245" s="190"/>
      <c r="AO245" s="346"/>
      <c r="AP245" s="345"/>
      <c r="AQ245" s="977"/>
      <c r="AR245" s="990"/>
      <c r="AS245" s="258">
        <f t="shared" si="44"/>
        <v>0</v>
      </c>
      <c r="AT245" s="259"/>
      <c r="AU245" s="51"/>
      <c r="AV245" s="51"/>
      <c r="AW245" s="51"/>
      <c r="AX245" s="51"/>
      <c r="AY245" s="51"/>
      <c r="AZ245" s="51"/>
    </row>
    <row r="246" spans="1:52" ht="18" customHeight="1" x14ac:dyDescent="0.2">
      <c r="A246" s="51"/>
      <c r="B246" s="290" t="s">
        <v>318</v>
      </c>
      <c r="C246" s="291"/>
      <c r="D246" s="291"/>
      <c r="E246" s="291"/>
      <c r="F246" s="291"/>
      <c r="G246" s="291"/>
      <c r="H246" s="291"/>
      <c r="I246" s="292"/>
      <c r="J246" s="282" t="s">
        <v>289</v>
      </c>
      <c r="K246" s="282" t="s">
        <v>289</v>
      </c>
      <c r="L246" s="282" t="s">
        <v>289</v>
      </c>
      <c r="M246" s="282" t="s">
        <v>289</v>
      </c>
      <c r="N246" s="282" t="s">
        <v>289</v>
      </c>
      <c r="O246" s="282" t="s">
        <v>289</v>
      </c>
      <c r="P246" s="282" t="s">
        <v>289</v>
      </c>
      <c r="Q246" s="282" t="s">
        <v>289</v>
      </c>
      <c r="R246" s="282" t="s">
        <v>289</v>
      </c>
      <c r="S246" s="283" t="s">
        <v>289</v>
      </c>
      <c r="T246" s="284">
        <v>7</v>
      </c>
      <c r="U246" s="285"/>
      <c r="V246" s="191"/>
      <c r="W246" s="190"/>
      <c r="X246" s="1"/>
      <c r="Y246" s="240" t="s">
        <v>264</v>
      </c>
      <c r="Z246" s="241"/>
      <c r="AA246" s="241"/>
      <c r="AB246" s="242"/>
      <c r="AC246" s="344"/>
      <c r="AD246" s="345"/>
      <c r="AE246" s="346"/>
      <c r="AF246" s="345"/>
      <c r="AG246" s="346"/>
      <c r="AH246" s="345"/>
      <c r="AI246" s="346"/>
      <c r="AJ246" s="345"/>
      <c r="AK246" s="346"/>
      <c r="AL246" s="345"/>
      <c r="AM246" s="191"/>
      <c r="AN246" s="190"/>
      <c r="AO246" s="346"/>
      <c r="AP246" s="345"/>
      <c r="AQ246" s="977"/>
      <c r="AR246" s="990"/>
      <c r="AS246" s="258">
        <f t="shared" ref="AS246" si="49">SUM(AC246:AR246)</f>
        <v>0</v>
      </c>
      <c r="AT246" s="259"/>
      <c r="AU246" s="51"/>
      <c r="AV246" s="51"/>
      <c r="AW246" s="51"/>
      <c r="AX246" s="51"/>
      <c r="AY246" s="51"/>
      <c r="AZ246" s="51"/>
    </row>
    <row r="247" spans="1:52" ht="18" customHeight="1" x14ac:dyDescent="0.2">
      <c r="A247" s="51"/>
      <c r="B247" s="290" t="s">
        <v>318</v>
      </c>
      <c r="C247" s="291"/>
      <c r="D247" s="291"/>
      <c r="E247" s="291"/>
      <c r="F247" s="291"/>
      <c r="G247" s="291"/>
      <c r="H247" s="291"/>
      <c r="I247" s="292"/>
      <c r="J247" s="282" t="s">
        <v>290</v>
      </c>
      <c r="K247" s="282"/>
      <c r="L247" s="282"/>
      <c r="M247" s="282"/>
      <c r="N247" s="282"/>
      <c r="O247" s="282"/>
      <c r="P247" s="282"/>
      <c r="Q247" s="282"/>
      <c r="R247" s="282"/>
      <c r="S247" s="283"/>
      <c r="T247" s="284">
        <v>7</v>
      </c>
      <c r="U247" s="285"/>
      <c r="V247" s="191"/>
      <c r="W247" s="190"/>
      <c r="X247" s="1"/>
      <c r="Y247" s="240" t="s">
        <v>99</v>
      </c>
      <c r="Z247" s="241"/>
      <c r="AA247" s="241"/>
      <c r="AB247" s="242"/>
      <c r="AC247" s="344"/>
      <c r="AD247" s="345"/>
      <c r="AE247" s="346"/>
      <c r="AF247" s="345"/>
      <c r="AG247" s="346"/>
      <c r="AH247" s="345"/>
      <c r="AI247" s="346"/>
      <c r="AJ247" s="345"/>
      <c r="AK247" s="346"/>
      <c r="AL247" s="345"/>
      <c r="AM247" s="977"/>
      <c r="AN247" s="978"/>
      <c r="AO247" s="346"/>
      <c r="AP247" s="345"/>
      <c r="AQ247" s="977"/>
      <c r="AR247" s="990"/>
      <c r="AS247" s="258">
        <f t="shared" si="44"/>
        <v>0</v>
      </c>
      <c r="AT247" s="259"/>
      <c r="AU247" s="51"/>
      <c r="AV247" s="51"/>
      <c r="AW247" s="51"/>
      <c r="AX247" s="51"/>
      <c r="AY247" s="51"/>
      <c r="AZ247" s="51"/>
    </row>
    <row r="248" spans="1:52" ht="18" customHeight="1" x14ac:dyDescent="0.2">
      <c r="A248" s="51"/>
      <c r="B248" s="290" t="s">
        <v>318</v>
      </c>
      <c r="C248" s="291"/>
      <c r="D248" s="291"/>
      <c r="E248" s="291"/>
      <c r="F248" s="291"/>
      <c r="G248" s="291"/>
      <c r="H248" s="291"/>
      <c r="I248" s="292"/>
      <c r="J248" s="293" t="s">
        <v>274</v>
      </c>
      <c r="K248" s="293"/>
      <c r="L248" s="293"/>
      <c r="M248" s="293"/>
      <c r="N248" s="293"/>
      <c r="O248" s="293"/>
      <c r="P248" s="293"/>
      <c r="Q248" s="293"/>
      <c r="R248" s="293"/>
      <c r="S248" s="294"/>
      <c r="T248" s="284">
        <v>7</v>
      </c>
      <c r="U248" s="285"/>
      <c r="V248" s="191"/>
      <c r="W248" s="190"/>
      <c r="X248" s="7"/>
      <c r="Y248" s="240" t="s">
        <v>217</v>
      </c>
      <c r="Z248" s="241"/>
      <c r="AA248" s="241"/>
      <c r="AB248" s="242"/>
      <c r="AC248" s="344"/>
      <c r="AD248" s="345"/>
      <c r="AE248" s="346"/>
      <c r="AF248" s="345"/>
      <c r="AG248" s="346"/>
      <c r="AH248" s="345"/>
      <c r="AI248" s="346"/>
      <c r="AJ248" s="345"/>
      <c r="AK248" s="346"/>
      <c r="AL248" s="345"/>
      <c r="AM248" s="191"/>
      <c r="AN248" s="190"/>
      <c r="AO248" s="346"/>
      <c r="AP248" s="345"/>
      <c r="AQ248" s="346"/>
      <c r="AR248" s="1034"/>
      <c r="AS248" s="258">
        <f t="shared" ref="AS248" si="50">SUM(AC248:AR248)</f>
        <v>0</v>
      </c>
      <c r="AT248" s="259"/>
      <c r="AU248" s="51"/>
      <c r="AV248" s="51"/>
      <c r="AW248" s="51"/>
      <c r="AX248" s="51"/>
      <c r="AY248" s="51"/>
      <c r="AZ248" s="51"/>
    </row>
    <row r="249" spans="1:52" ht="18" customHeight="1" x14ac:dyDescent="0.2">
      <c r="A249" s="51"/>
      <c r="B249" s="290" t="s">
        <v>318</v>
      </c>
      <c r="C249" s="291"/>
      <c r="D249" s="291"/>
      <c r="E249" s="291"/>
      <c r="F249" s="291"/>
      <c r="G249" s="291"/>
      <c r="H249" s="291"/>
      <c r="I249" s="292"/>
      <c r="J249" s="293" t="s">
        <v>275</v>
      </c>
      <c r="K249" s="293"/>
      <c r="L249" s="293"/>
      <c r="M249" s="293"/>
      <c r="N249" s="293"/>
      <c r="O249" s="293"/>
      <c r="P249" s="293"/>
      <c r="Q249" s="293"/>
      <c r="R249" s="293"/>
      <c r="S249" s="294"/>
      <c r="T249" s="284">
        <v>7</v>
      </c>
      <c r="U249" s="285"/>
      <c r="V249" s="191"/>
      <c r="W249" s="190"/>
      <c r="X249" s="7"/>
      <c r="Y249" s="240" t="s">
        <v>70</v>
      </c>
      <c r="Z249" s="241"/>
      <c r="AA249" s="241"/>
      <c r="AB249" s="242"/>
      <c r="AC249" s="344"/>
      <c r="AD249" s="345"/>
      <c r="AE249" s="346"/>
      <c r="AF249" s="345"/>
      <c r="AG249" s="346"/>
      <c r="AH249" s="345"/>
      <c r="AI249" s="346"/>
      <c r="AJ249" s="345"/>
      <c r="AK249" s="191"/>
      <c r="AL249" s="190"/>
      <c r="AM249" s="346"/>
      <c r="AN249" s="345"/>
      <c r="AO249" s="346"/>
      <c r="AP249" s="345"/>
      <c r="AQ249" s="977"/>
      <c r="AR249" s="990"/>
      <c r="AS249" s="258">
        <f t="shared" ref="AS249:AS254" si="51">SUM(AC249:AR249)</f>
        <v>0</v>
      </c>
      <c r="AT249" s="259"/>
      <c r="AU249" s="51"/>
      <c r="AV249" s="51"/>
      <c r="AW249" s="51"/>
      <c r="AX249" s="51"/>
      <c r="AY249" s="51"/>
      <c r="AZ249" s="51"/>
    </row>
    <row r="250" spans="1:52" ht="18" customHeight="1" x14ac:dyDescent="0.2">
      <c r="A250" s="51"/>
      <c r="B250" s="290" t="s">
        <v>318</v>
      </c>
      <c r="C250" s="291"/>
      <c r="D250" s="291"/>
      <c r="E250" s="291"/>
      <c r="F250" s="291"/>
      <c r="G250" s="291"/>
      <c r="H250" s="291"/>
      <c r="I250" s="292"/>
      <c r="J250" s="282" t="s">
        <v>291</v>
      </c>
      <c r="K250" s="282"/>
      <c r="L250" s="282"/>
      <c r="M250" s="282"/>
      <c r="N250" s="282"/>
      <c r="O250" s="282"/>
      <c r="P250" s="282"/>
      <c r="Q250" s="282"/>
      <c r="R250" s="282"/>
      <c r="S250" s="283"/>
      <c r="T250" s="284">
        <v>7</v>
      </c>
      <c r="U250" s="285"/>
      <c r="V250" s="191"/>
      <c r="W250" s="190"/>
      <c r="X250" s="7"/>
      <c r="Y250" s="240" t="s">
        <v>72</v>
      </c>
      <c r="Z250" s="241"/>
      <c r="AA250" s="241"/>
      <c r="AB250" s="242"/>
      <c r="AC250" s="344"/>
      <c r="AD250" s="345"/>
      <c r="AE250" s="346"/>
      <c r="AF250" s="345"/>
      <c r="AG250" s="346"/>
      <c r="AH250" s="345"/>
      <c r="AI250" s="346"/>
      <c r="AJ250" s="345"/>
      <c r="AK250" s="191"/>
      <c r="AL250" s="190"/>
      <c r="AM250" s="346"/>
      <c r="AN250" s="345"/>
      <c r="AO250" s="346"/>
      <c r="AP250" s="345"/>
      <c r="AQ250" s="977"/>
      <c r="AR250" s="990"/>
      <c r="AS250" s="258">
        <f t="shared" si="51"/>
        <v>0</v>
      </c>
      <c r="AT250" s="259"/>
      <c r="AU250" s="51"/>
      <c r="AV250" s="51"/>
      <c r="AW250" s="51"/>
      <c r="AX250" s="51"/>
      <c r="AY250" s="51"/>
      <c r="AZ250" s="51"/>
    </row>
    <row r="251" spans="1:52" ht="18" customHeight="1" x14ac:dyDescent="0.2">
      <c r="A251" s="51"/>
      <c r="B251" s="290" t="s">
        <v>318</v>
      </c>
      <c r="C251" s="291"/>
      <c r="D251" s="291"/>
      <c r="E251" s="291"/>
      <c r="F251" s="291"/>
      <c r="G251" s="291"/>
      <c r="H251" s="291"/>
      <c r="I251" s="292"/>
      <c r="J251" s="282" t="s">
        <v>292</v>
      </c>
      <c r="K251" s="282"/>
      <c r="L251" s="282"/>
      <c r="M251" s="282"/>
      <c r="N251" s="282"/>
      <c r="O251" s="282"/>
      <c r="P251" s="282"/>
      <c r="Q251" s="282"/>
      <c r="R251" s="282"/>
      <c r="S251" s="283"/>
      <c r="T251" s="284">
        <v>7</v>
      </c>
      <c r="U251" s="285"/>
      <c r="V251" s="191"/>
      <c r="W251" s="190"/>
      <c r="X251" s="7"/>
      <c r="Y251" s="240" t="s">
        <v>74</v>
      </c>
      <c r="Z251" s="241"/>
      <c r="AA251" s="241"/>
      <c r="AB251" s="242"/>
      <c r="AC251" s="344"/>
      <c r="AD251" s="345"/>
      <c r="AE251" s="346"/>
      <c r="AF251" s="345"/>
      <c r="AG251" s="346"/>
      <c r="AH251" s="345"/>
      <c r="AI251" s="346"/>
      <c r="AJ251" s="345"/>
      <c r="AK251" s="977"/>
      <c r="AL251" s="978"/>
      <c r="AM251" s="346"/>
      <c r="AN251" s="345"/>
      <c r="AO251" s="346"/>
      <c r="AP251" s="345"/>
      <c r="AQ251" s="977"/>
      <c r="AR251" s="990"/>
      <c r="AS251" s="258">
        <f t="shared" si="51"/>
        <v>0</v>
      </c>
      <c r="AT251" s="259"/>
      <c r="AU251" s="51"/>
      <c r="AV251" s="51"/>
      <c r="AW251" s="51"/>
      <c r="AX251" s="51"/>
      <c r="AY251" s="51"/>
      <c r="AZ251" s="51"/>
    </row>
    <row r="252" spans="1:52" ht="18" customHeight="1" x14ac:dyDescent="0.2">
      <c r="A252" s="51"/>
      <c r="B252" s="290" t="s">
        <v>318</v>
      </c>
      <c r="C252" s="291"/>
      <c r="D252" s="291"/>
      <c r="E252" s="291"/>
      <c r="F252" s="291"/>
      <c r="G252" s="291"/>
      <c r="H252" s="291"/>
      <c r="I252" s="292"/>
      <c r="J252" s="293" t="s">
        <v>276</v>
      </c>
      <c r="K252" s="293"/>
      <c r="L252" s="293"/>
      <c r="M252" s="293"/>
      <c r="N252" s="293"/>
      <c r="O252" s="293"/>
      <c r="P252" s="293"/>
      <c r="Q252" s="293"/>
      <c r="R252" s="293"/>
      <c r="S252" s="294"/>
      <c r="T252" s="284">
        <v>7</v>
      </c>
      <c r="U252" s="285"/>
      <c r="V252" s="191"/>
      <c r="W252" s="190"/>
      <c r="X252" s="7"/>
      <c r="Y252" s="240" t="s">
        <v>76</v>
      </c>
      <c r="Z252" s="241"/>
      <c r="AA252" s="241"/>
      <c r="AB252" s="242"/>
      <c r="AC252" s="344"/>
      <c r="AD252" s="345"/>
      <c r="AE252" s="346"/>
      <c r="AF252" s="345"/>
      <c r="AG252" s="346"/>
      <c r="AH252" s="345"/>
      <c r="AI252" s="346"/>
      <c r="AJ252" s="345"/>
      <c r="AK252" s="191"/>
      <c r="AL252" s="190"/>
      <c r="AM252" s="346"/>
      <c r="AN252" s="345"/>
      <c r="AO252" s="346"/>
      <c r="AP252" s="345"/>
      <c r="AQ252" s="977"/>
      <c r="AR252" s="990"/>
      <c r="AS252" s="258">
        <f t="shared" si="51"/>
        <v>0</v>
      </c>
      <c r="AT252" s="259"/>
      <c r="AU252" s="51"/>
      <c r="AV252" s="51"/>
      <c r="AW252" s="51"/>
      <c r="AX252" s="51"/>
      <c r="AY252" s="51"/>
      <c r="AZ252" s="51"/>
    </row>
    <row r="253" spans="1:52" ht="18" customHeight="1" x14ac:dyDescent="0.2">
      <c r="A253" s="51"/>
      <c r="B253" s="290" t="s">
        <v>318</v>
      </c>
      <c r="C253" s="291"/>
      <c r="D253" s="291"/>
      <c r="E253" s="291"/>
      <c r="F253" s="291"/>
      <c r="G253" s="291"/>
      <c r="H253" s="291"/>
      <c r="I253" s="292"/>
      <c r="J253" s="293" t="s">
        <v>277</v>
      </c>
      <c r="K253" s="293"/>
      <c r="L253" s="293"/>
      <c r="M253" s="293"/>
      <c r="N253" s="293"/>
      <c r="O253" s="293"/>
      <c r="P253" s="293"/>
      <c r="Q253" s="293"/>
      <c r="R253" s="293"/>
      <c r="S253" s="294"/>
      <c r="T253" s="284">
        <v>7</v>
      </c>
      <c r="U253" s="285"/>
      <c r="V253" s="191"/>
      <c r="W253" s="190"/>
      <c r="X253" s="7"/>
      <c r="Y253" s="240" t="s">
        <v>219</v>
      </c>
      <c r="Z253" s="241"/>
      <c r="AA253" s="241"/>
      <c r="AB253" s="242"/>
      <c r="AC253" s="344"/>
      <c r="AD253" s="345"/>
      <c r="AE253" s="346"/>
      <c r="AF253" s="345"/>
      <c r="AG253" s="191"/>
      <c r="AH253" s="190"/>
      <c r="AI253" s="346"/>
      <c r="AJ253" s="345"/>
      <c r="AK253" s="191"/>
      <c r="AL253" s="190"/>
      <c r="AM253" s="346"/>
      <c r="AN253" s="345"/>
      <c r="AO253" s="346"/>
      <c r="AP253" s="345"/>
      <c r="AQ253" s="977"/>
      <c r="AR253" s="990"/>
      <c r="AS253" s="258">
        <f t="shared" si="51"/>
        <v>0</v>
      </c>
      <c r="AT253" s="259"/>
      <c r="AU253" s="51"/>
      <c r="AV253" s="51"/>
      <c r="AW253" s="51"/>
      <c r="AX253" s="51"/>
      <c r="AY253" s="51"/>
      <c r="AZ253" s="51"/>
    </row>
    <row r="254" spans="1:52" ht="18" customHeight="1" x14ac:dyDescent="0.2">
      <c r="A254" s="51"/>
      <c r="B254" s="290" t="s">
        <v>318</v>
      </c>
      <c r="C254" s="291"/>
      <c r="D254" s="291"/>
      <c r="E254" s="291"/>
      <c r="F254" s="291"/>
      <c r="G254" s="291"/>
      <c r="H254" s="291"/>
      <c r="I254" s="292"/>
      <c r="J254" s="282" t="s">
        <v>293</v>
      </c>
      <c r="K254" s="282"/>
      <c r="L254" s="282"/>
      <c r="M254" s="282"/>
      <c r="N254" s="282"/>
      <c r="O254" s="282"/>
      <c r="P254" s="282"/>
      <c r="Q254" s="282"/>
      <c r="R254" s="282"/>
      <c r="S254" s="283"/>
      <c r="T254" s="284">
        <v>7</v>
      </c>
      <c r="U254" s="285"/>
      <c r="V254" s="191"/>
      <c r="W254" s="190"/>
      <c r="X254" s="7"/>
      <c r="Y254" s="240" t="s">
        <v>183</v>
      </c>
      <c r="Z254" s="241"/>
      <c r="AA254" s="241"/>
      <c r="AB254" s="242"/>
      <c r="AC254" s="344"/>
      <c r="AD254" s="345"/>
      <c r="AE254" s="346"/>
      <c r="AF254" s="345"/>
      <c r="AG254" s="346"/>
      <c r="AH254" s="345"/>
      <c r="AI254" s="346"/>
      <c r="AJ254" s="345"/>
      <c r="AK254" s="191"/>
      <c r="AL254" s="190"/>
      <c r="AM254" s="346"/>
      <c r="AN254" s="345"/>
      <c r="AO254" s="346"/>
      <c r="AP254" s="345"/>
      <c r="AQ254" s="977"/>
      <c r="AR254" s="990"/>
      <c r="AS254" s="258">
        <f t="shared" si="51"/>
        <v>0</v>
      </c>
      <c r="AT254" s="259"/>
      <c r="AU254" s="51"/>
      <c r="AV254" s="51"/>
      <c r="AW254" s="51"/>
      <c r="AX254" s="51"/>
      <c r="AY254" s="51"/>
      <c r="AZ254" s="51"/>
    </row>
    <row r="255" spans="1:52" ht="18" customHeight="1" x14ac:dyDescent="0.2">
      <c r="A255" s="51"/>
      <c r="B255" s="290" t="s">
        <v>318</v>
      </c>
      <c r="C255" s="291"/>
      <c r="D255" s="291"/>
      <c r="E255" s="291"/>
      <c r="F255" s="291"/>
      <c r="G255" s="291"/>
      <c r="H255" s="291"/>
      <c r="I255" s="292"/>
      <c r="J255" s="293" t="s">
        <v>278</v>
      </c>
      <c r="K255" s="293"/>
      <c r="L255" s="293"/>
      <c r="M255" s="293"/>
      <c r="N255" s="293"/>
      <c r="O255" s="293"/>
      <c r="P255" s="293"/>
      <c r="Q255" s="293"/>
      <c r="R255" s="293"/>
      <c r="S255" s="294"/>
      <c r="T255" s="284">
        <v>7</v>
      </c>
      <c r="U255" s="285"/>
      <c r="V255" s="191"/>
      <c r="W255" s="190"/>
      <c r="X255" s="7"/>
      <c r="Y255" s="240" t="s">
        <v>310</v>
      </c>
      <c r="Z255" s="241"/>
      <c r="AA255" s="241"/>
      <c r="AB255" s="242"/>
      <c r="AC255" s="344"/>
      <c r="AD255" s="345"/>
      <c r="AE255" s="346"/>
      <c r="AF255" s="345"/>
      <c r="AG255" s="346"/>
      <c r="AH255" s="345"/>
      <c r="AI255" s="346"/>
      <c r="AJ255" s="345"/>
      <c r="AK255" s="191"/>
      <c r="AL255" s="190"/>
      <c r="AM255" s="346"/>
      <c r="AN255" s="345"/>
      <c r="AO255" s="346"/>
      <c r="AP255" s="345"/>
      <c r="AQ255" s="346"/>
      <c r="AR255" s="1034"/>
      <c r="AS255" s="258"/>
      <c r="AT255" s="259"/>
      <c r="AU255" s="51"/>
      <c r="AV255" s="51"/>
      <c r="AW255" s="51"/>
      <c r="AX255" s="51"/>
      <c r="AY255" s="51"/>
      <c r="AZ255" s="51"/>
    </row>
    <row r="256" spans="1:52" ht="18" customHeight="1" x14ac:dyDescent="0.2">
      <c r="A256" s="51"/>
      <c r="B256" s="290" t="s">
        <v>318</v>
      </c>
      <c r="C256" s="291"/>
      <c r="D256" s="291"/>
      <c r="E256" s="291"/>
      <c r="F256" s="291"/>
      <c r="G256" s="291"/>
      <c r="H256" s="291"/>
      <c r="I256" s="292"/>
      <c r="J256" s="282" t="s">
        <v>294</v>
      </c>
      <c r="K256" s="282"/>
      <c r="L256" s="282"/>
      <c r="M256" s="282"/>
      <c r="N256" s="282"/>
      <c r="O256" s="282"/>
      <c r="P256" s="282"/>
      <c r="Q256" s="282"/>
      <c r="R256" s="282"/>
      <c r="S256" s="283"/>
      <c r="T256" s="284">
        <v>7</v>
      </c>
      <c r="U256" s="285"/>
      <c r="V256" s="191"/>
      <c r="W256" s="190"/>
      <c r="X256" s="7"/>
      <c r="Y256" s="240" t="s">
        <v>270</v>
      </c>
      <c r="Z256" s="241"/>
      <c r="AA256" s="241"/>
      <c r="AB256" s="242"/>
      <c r="AC256" s="344"/>
      <c r="AD256" s="345"/>
      <c r="AE256" s="346"/>
      <c r="AF256" s="345"/>
      <c r="AG256" s="346"/>
      <c r="AH256" s="345"/>
      <c r="AI256" s="191"/>
      <c r="AJ256" s="190"/>
      <c r="AK256" s="346"/>
      <c r="AL256" s="345"/>
      <c r="AM256" s="191"/>
      <c r="AN256" s="190"/>
      <c r="AO256" s="346"/>
      <c r="AP256" s="345"/>
      <c r="AQ256" s="977"/>
      <c r="AR256" s="990"/>
      <c r="AS256" s="258">
        <f t="shared" ref="AS256" si="52">SUM(AC256:AR256)</f>
        <v>0</v>
      </c>
      <c r="AT256" s="259"/>
      <c r="AU256" s="51"/>
      <c r="AV256" s="51"/>
      <c r="AW256" s="51"/>
      <c r="AX256" s="51"/>
      <c r="AY256" s="51"/>
      <c r="AZ256" s="51"/>
    </row>
    <row r="257" spans="1:52" ht="18" customHeight="1" x14ac:dyDescent="0.2">
      <c r="A257" s="51"/>
      <c r="B257" s="290" t="s">
        <v>318</v>
      </c>
      <c r="C257" s="291"/>
      <c r="D257" s="291"/>
      <c r="E257" s="291"/>
      <c r="F257" s="291"/>
      <c r="G257" s="291"/>
      <c r="H257" s="291"/>
      <c r="I257" s="292"/>
      <c r="J257" s="282" t="s">
        <v>295</v>
      </c>
      <c r="K257" s="282" t="s">
        <v>295</v>
      </c>
      <c r="L257" s="282" t="s">
        <v>295</v>
      </c>
      <c r="M257" s="282" t="s">
        <v>295</v>
      </c>
      <c r="N257" s="282" t="s">
        <v>295</v>
      </c>
      <c r="O257" s="282" t="s">
        <v>295</v>
      </c>
      <c r="P257" s="282" t="s">
        <v>295</v>
      </c>
      <c r="Q257" s="282" t="s">
        <v>295</v>
      </c>
      <c r="R257" s="282" t="s">
        <v>295</v>
      </c>
      <c r="S257" s="283" t="s">
        <v>295</v>
      </c>
      <c r="T257" s="284">
        <v>7</v>
      </c>
      <c r="U257" s="285"/>
      <c r="V257" s="191"/>
      <c r="W257" s="190"/>
      <c r="X257" s="7"/>
      <c r="Y257" s="240" t="s">
        <v>307</v>
      </c>
      <c r="Z257" s="241"/>
      <c r="AA257" s="241"/>
      <c r="AB257" s="242"/>
      <c r="AC257" s="344"/>
      <c r="AD257" s="345"/>
      <c r="AE257" s="346"/>
      <c r="AF257" s="345"/>
      <c r="AG257" s="346"/>
      <c r="AH257" s="345"/>
      <c r="AI257" s="346"/>
      <c r="AJ257" s="345"/>
      <c r="AK257" s="346"/>
      <c r="AL257" s="345"/>
      <c r="AM257" s="346"/>
      <c r="AN257" s="345"/>
      <c r="AO257" s="191"/>
      <c r="AP257" s="190"/>
      <c r="AQ257" s="346"/>
      <c r="AR257" s="1034"/>
      <c r="AS257" s="258">
        <f t="shared" ref="AS257" si="53">SUM(AC257:AR257)</f>
        <v>0</v>
      </c>
      <c r="AT257" s="259"/>
      <c r="AU257" s="51"/>
      <c r="AV257" s="51"/>
      <c r="AW257" s="51"/>
      <c r="AX257" s="51"/>
      <c r="AY257" s="51"/>
      <c r="AZ257" s="51"/>
    </row>
    <row r="258" spans="1:52" ht="18" customHeight="1" x14ac:dyDescent="0.2">
      <c r="A258" s="51"/>
      <c r="B258" s="290" t="s">
        <v>318</v>
      </c>
      <c r="C258" s="291"/>
      <c r="D258" s="291"/>
      <c r="E258" s="291"/>
      <c r="F258" s="291"/>
      <c r="G258" s="291"/>
      <c r="H258" s="291"/>
      <c r="I258" s="292"/>
      <c r="J258" s="293" t="s">
        <v>279</v>
      </c>
      <c r="K258" s="293"/>
      <c r="L258" s="293"/>
      <c r="M258" s="293"/>
      <c r="N258" s="293"/>
      <c r="O258" s="293"/>
      <c r="P258" s="293"/>
      <c r="Q258" s="293"/>
      <c r="R258" s="293"/>
      <c r="S258" s="294"/>
      <c r="T258" s="284">
        <v>7</v>
      </c>
      <c r="U258" s="285"/>
      <c r="V258" s="191"/>
      <c r="W258" s="190"/>
      <c r="X258" s="7"/>
      <c r="Y258" s="240" t="s">
        <v>81</v>
      </c>
      <c r="Z258" s="241"/>
      <c r="AA258" s="241"/>
      <c r="AB258" s="242"/>
      <c r="AC258" s="344"/>
      <c r="AD258" s="345"/>
      <c r="AE258" s="346"/>
      <c r="AF258" s="345"/>
      <c r="AG258" s="346"/>
      <c r="AH258" s="345"/>
      <c r="AI258" s="346"/>
      <c r="AJ258" s="345"/>
      <c r="AK258" s="191"/>
      <c r="AL258" s="190"/>
      <c r="AM258" s="346"/>
      <c r="AN258" s="345"/>
      <c r="AO258" s="346"/>
      <c r="AP258" s="345"/>
      <c r="AQ258" s="977"/>
      <c r="AR258" s="990"/>
      <c r="AS258" s="258">
        <f t="shared" ref="AS258:AS260" si="54">SUM(AC258:AR258)</f>
        <v>0</v>
      </c>
      <c r="AT258" s="259"/>
      <c r="AU258" s="51"/>
      <c r="AV258" s="51"/>
      <c r="AW258" s="51"/>
      <c r="AX258" s="51"/>
      <c r="AY258" s="51"/>
      <c r="AZ258" s="51"/>
    </row>
    <row r="259" spans="1:52" ht="18" customHeight="1" x14ac:dyDescent="0.2">
      <c r="A259" s="51"/>
      <c r="B259" s="290" t="s">
        <v>318</v>
      </c>
      <c r="C259" s="291"/>
      <c r="D259" s="291"/>
      <c r="E259" s="291"/>
      <c r="F259" s="291"/>
      <c r="G259" s="291"/>
      <c r="H259" s="291"/>
      <c r="I259" s="292"/>
      <c r="J259" s="282" t="s">
        <v>296</v>
      </c>
      <c r="K259" s="282" t="s">
        <v>296</v>
      </c>
      <c r="L259" s="282" t="s">
        <v>296</v>
      </c>
      <c r="M259" s="282" t="s">
        <v>296</v>
      </c>
      <c r="N259" s="282" t="s">
        <v>296</v>
      </c>
      <c r="O259" s="282" t="s">
        <v>296</v>
      </c>
      <c r="P259" s="282" t="s">
        <v>296</v>
      </c>
      <c r="Q259" s="282" t="s">
        <v>296</v>
      </c>
      <c r="R259" s="282" t="s">
        <v>296</v>
      </c>
      <c r="S259" s="283" t="s">
        <v>296</v>
      </c>
      <c r="T259" s="284">
        <v>7</v>
      </c>
      <c r="U259" s="285"/>
      <c r="V259" s="191"/>
      <c r="W259" s="190"/>
      <c r="X259" s="7"/>
      <c r="Y259" s="240" t="s">
        <v>82</v>
      </c>
      <c r="Z259" s="241"/>
      <c r="AA259" s="241"/>
      <c r="AB259" s="242"/>
      <c r="AC259" s="344"/>
      <c r="AD259" s="345"/>
      <c r="AE259" s="346"/>
      <c r="AF259" s="345"/>
      <c r="AG259" s="346"/>
      <c r="AH259" s="345"/>
      <c r="AI259" s="346"/>
      <c r="AJ259" s="345"/>
      <c r="AK259" s="191"/>
      <c r="AL259" s="190"/>
      <c r="AM259" s="346"/>
      <c r="AN259" s="345"/>
      <c r="AO259" s="346"/>
      <c r="AP259" s="345"/>
      <c r="AQ259" s="977"/>
      <c r="AR259" s="990"/>
      <c r="AS259" s="258">
        <f t="shared" si="54"/>
        <v>0</v>
      </c>
      <c r="AT259" s="259"/>
      <c r="AU259" s="51"/>
      <c r="AV259" s="51"/>
      <c r="AW259" s="51"/>
      <c r="AX259" s="51"/>
      <c r="AY259" s="51"/>
      <c r="AZ259" s="51"/>
    </row>
    <row r="260" spans="1:52" ht="18" customHeight="1" thickBot="1" x14ac:dyDescent="0.25">
      <c r="A260" s="51"/>
      <c r="B260" s="290" t="s">
        <v>318</v>
      </c>
      <c r="C260" s="291"/>
      <c r="D260" s="291"/>
      <c r="E260" s="291"/>
      <c r="F260" s="291"/>
      <c r="G260" s="291"/>
      <c r="H260" s="291"/>
      <c r="I260" s="292"/>
      <c r="J260" s="282" t="s">
        <v>297</v>
      </c>
      <c r="K260" s="282"/>
      <c r="L260" s="282"/>
      <c r="M260" s="282"/>
      <c r="N260" s="282"/>
      <c r="O260" s="282"/>
      <c r="P260" s="282"/>
      <c r="Q260" s="282"/>
      <c r="R260" s="282"/>
      <c r="S260" s="283"/>
      <c r="T260" s="284">
        <v>7</v>
      </c>
      <c r="U260" s="285"/>
      <c r="V260" s="191"/>
      <c r="W260" s="190"/>
      <c r="X260" s="7"/>
      <c r="Y260" s="249" t="s">
        <v>84</v>
      </c>
      <c r="Z260" s="250"/>
      <c r="AA260" s="250"/>
      <c r="AB260" s="251"/>
      <c r="AC260" s="626"/>
      <c r="AD260" s="627"/>
      <c r="AE260" s="631"/>
      <c r="AF260" s="627"/>
      <c r="AG260" s="631"/>
      <c r="AH260" s="627"/>
      <c r="AI260" s="633"/>
      <c r="AJ260" s="634"/>
      <c r="AK260" s="1013"/>
      <c r="AL260" s="1014"/>
      <c r="AM260" s="631"/>
      <c r="AN260" s="627"/>
      <c r="AO260" s="631"/>
      <c r="AP260" s="627"/>
      <c r="AQ260" s="1013"/>
      <c r="AR260" s="992"/>
      <c r="AS260" s="473">
        <f t="shared" si="54"/>
        <v>0</v>
      </c>
      <c r="AT260" s="474"/>
      <c r="AU260" s="51"/>
      <c r="AV260" s="51"/>
      <c r="AW260" s="51"/>
      <c r="AX260" s="51"/>
      <c r="AY260" s="51"/>
      <c r="AZ260" s="51"/>
    </row>
    <row r="261" spans="1:52" ht="18" customHeight="1" thickBot="1" x14ac:dyDescent="0.25">
      <c r="A261" s="51"/>
      <c r="B261" s="290" t="s">
        <v>318</v>
      </c>
      <c r="C261" s="291"/>
      <c r="D261" s="291"/>
      <c r="E261" s="291"/>
      <c r="F261" s="291"/>
      <c r="G261" s="291"/>
      <c r="H261" s="291"/>
      <c r="I261" s="292"/>
      <c r="J261" s="293" t="s">
        <v>280</v>
      </c>
      <c r="K261" s="293"/>
      <c r="L261" s="293"/>
      <c r="M261" s="293"/>
      <c r="N261" s="293"/>
      <c r="O261" s="293"/>
      <c r="P261" s="293"/>
      <c r="Q261" s="293"/>
      <c r="R261" s="293"/>
      <c r="S261" s="294"/>
      <c r="T261" s="284">
        <v>7</v>
      </c>
      <c r="U261" s="285"/>
      <c r="V261" s="191"/>
      <c r="W261" s="190"/>
      <c r="X261" s="7"/>
      <c r="Y261" s="454"/>
      <c r="Z261" s="454"/>
      <c r="AA261" s="454"/>
      <c r="AB261" s="454"/>
      <c r="AC261" s="454"/>
      <c r="AD261" s="454"/>
      <c r="AE261" s="454"/>
      <c r="AF261" s="454"/>
      <c r="AG261" s="454"/>
      <c r="AH261" s="454"/>
      <c r="AI261" s="454"/>
      <c r="AJ261" s="454"/>
      <c r="AK261" s="454"/>
      <c r="AL261" s="467"/>
      <c r="AM261" s="253" t="s">
        <v>56</v>
      </c>
      <c r="AN261" s="254"/>
      <c r="AO261" s="254"/>
      <c r="AP261" s="254"/>
      <c r="AQ261" s="254"/>
      <c r="AR261" s="255"/>
      <c r="AS261" s="117">
        <f>SUM(AS212:AT260)</f>
        <v>0</v>
      </c>
      <c r="AT261" s="119"/>
      <c r="AU261" s="51"/>
      <c r="AV261" s="51"/>
      <c r="AW261" s="51"/>
      <c r="AX261" s="51"/>
      <c r="AY261" s="51"/>
      <c r="AZ261" s="51"/>
    </row>
    <row r="262" spans="1:52" ht="18" customHeight="1" x14ac:dyDescent="0.2">
      <c r="A262" s="51"/>
      <c r="B262" s="290" t="s">
        <v>318</v>
      </c>
      <c r="C262" s="291"/>
      <c r="D262" s="291"/>
      <c r="E262" s="291"/>
      <c r="F262" s="291"/>
      <c r="G262" s="291"/>
      <c r="H262" s="291"/>
      <c r="I262" s="292"/>
      <c r="J262" s="282" t="s">
        <v>298</v>
      </c>
      <c r="K262" s="282"/>
      <c r="L262" s="282"/>
      <c r="M262" s="282"/>
      <c r="N262" s="282"/>
      <c r="O262" s="282"/>
      <c r="P262" s="282"/>
      <c r="Q262" s="282"/>
      <c r="R262" s="282"/>
      <c r="S262" s="283"/>
      <c r="T262" s="284">
        <v>7</v>
      </c>
      <c r="U262" s="285"/>
      <c r="V262" s="191"/>
      <c r="W262" s="190"/>
      <c r="X262" s="7"/>
      <c r="Y262" s="61"/>
      <c r="Z262" s="61"/>
      <c r="AA262" s="61"/>
      <c r="AB262" s="61"/>
      <c r="AC262" s="61"/>
      <c r="AD262" s="61"/>
      <c r="AE262" s="61"/>
      <c r="AF262" s="61"/>
      <c r="AG262" s="61"/>
      <c r="AH262" s="61"/>
      <c r="AI262" s="61"/>
      <c r="AJ262" s="61"/>
      <c r="AK262" s="61"/>
      <c r="AL262" s="61"/>
      <c r="AM262" s="76"/>
      <c r="AN262" s="76"/>
      <c r="AO262" s="76"/>
      <c r="AP262" s="76"/>
      <c r="AQ262" s="76"/>
      <c r="AR262" s="76"/>
      <c r="AS262" s="65"/>
      <c r="AT262" s="65"/>
      <c r="AU262" s="51"/>
      <c r="AV262" s="51"/>
      <c r="AW262" s="51"/>
      <c r="AX262" s="51"/>
      <c r="AY262" s="51"/>
      <c r="AZ262" s="51"/>
    </row>
    <row r="263" spans="1:52" ht="18" customHeight="1" thickBot="1" x14ac:dyDescent="0.25">
      <c r="A263" s="51"/>
      <c r="B263" s="290" t="s">
        <v>318</v>
      </c>
      <c r="C263" s="291"/>
      <c r="D263" s="291"/>
      <c r="E263" s="291"/>
      <c r="F263" s="291"/>
      <c r="G263" s="291"/>
      <c r="H263" s="291"/>
      <c r="I263" s="292"/>
      <c r="J263" s="282" t="s">
        <v>299</v>
      </c>
      <c r="K263" s="282" t="s">
        <v>299</v>
      </c>
      <c r="L263" s="282" t="s">
        <v>299</v>
      </c>
      <c r="M263" s="282" t="s">
        <v>299</v>
      </c>
      <c r="N263" s="282" t="s">
        <v>299</v>
      </c>
      <c r="O263" s="282" t="s">
        <v>299</v>
      </c>
      <c r="P263" s="282" t="s">
        <v>299</v>
      </c>
      <c r="Q263" s="282" t="s">
        <v>299</v>
      </c>
      <c r="R263" s="282" t="s">
        <v>299</v>
      </c>
      <c r="S263" s="283" t="s">
        <v>299</v>
      </c>
      <c r="T263" s="284">
        <v>7</v>
      </c>
      <c r="U263" s="285"/>
      <c r="V263" s="191"/>
      <c r="W263" s="190"/>
      <c r="X263" s="7"/>
      <c r="Y263" s="84"/>
      <c r="Z263" s="84"/>
      <c r="AA263" s="84"/>
      <c r="AB263" s="84"/>
      <c r="AC263" s="84"/>
      <c r="AD263" s="84"/>
      <c r="AE263" s="84"/>
      <c r="AF263" s="84"/>
      <c r="AG263" s="84"/>
      <c r="AH263" s="84"/>
      <c r="AI263" s="84"/>
      <c r="AJ263" s="84"/>
      <c r="AK263" s="84"/>
      <c r="AL263" s="84"/>
      <c r="AM263" s="64"/>
      <c r="AN263" s="64"/>
      <c r="AO263" s="64"/>
      <c r="AP263" s="64"/>
      <c r="AQ263" s="64"/>
      <c r="AR263" s="64"/>
      <c r="AS263" s="65"/>
      <c r="AT263" s="65"/>
      <c r="AU263" s="51"/>
      <c r="AV263" s="51"/>
      <c r="AW263" s="51"/>
      <c r="AX263" s="51"/>
      <c r="AY263" s="51"/>
      <c r="AZ263" s="51"/>
    </row>
    <row r="264" spans="1:52" ht="18" customHeight="1" x14ac:dyDescent="0.2">
      <c r="A264" s="51"/>
      <c r="B264" s="290" t="s">
        <v>318</v>
      </c>
      <c r="C264" s="291"/>
      <c r="D264" s="291"/>
      <c r="E264" s="291"/>
      <c r="F264" s="291"/>
      <c r="G264" s="291"/>
      <c r="H264" s="291"/>
      <c r="I264" s="292"/>
      <c r="J264" s="282" t="s">
        <v>300</v>
      </c>
      <c r="K264" s="282"/>
      <c r="L264" s="282"/>
      <c r="M264" s="282"/>
      <c r="N264" s="282"/>
      <c r="O264" s="282"/>
      <c r="P264" s="282"/>
      <c r="Q264" s="282"/>
      <c r="R264" s="282"/>
      <c r="S264" s="283"/>
      <c r="T264" s="284">
        <v>7</v>
      </c>
      <c r="U264" s="285"/>
      <c r="V264" s="191"/>
      <c r="W264" s="190"/>
      <c r="X264" s="7"/>
      <c r="Y264" s="198" t="s">
        <v>102</v>
      </c>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200"/>
      <c r="AU264" s="51"/>
      <c r="AV264" s="51"/>
      <c r="AW264" s="51"/>
      <c r="AX264" s="51"/>
      <c r="AY264" s="51"/>
      <c r="AZ264" s="51"/>
    </row>
    <row r="265" spans="1:52" ht="18" customHeight="1" thickBot="1" x14ac:dyDescent="0.25">
      <c r="A265" s="51"/>
      <c r="B265" s="290" t="s">
        <v>318</v>
      </c>
      <c r="C265" s="291"/>
      <c r="D265" s="291"/>
      <c r="E265" s="291"/>
      <c r="F265" s="291"/>
      <c r="G265" s="291"/>
      <c r="H265" s="291"/>
      <c r="I265" s="292"/>
      <c r="J265" s="282" t="s">
        <v>301</v>
      </c>
      <c r="K265" s="282" t="s">
        <v>301</v>
      </c>
      <c r="L265" s="282" t="s">
        <v>301</v>
      </c>
      <c r="M265" s="282" t="s">
        <v>301</v>
      </c>
      <c r="N265" s="282" t="s">
        <v>301</v>
      </c>
      <c r="O265" s="282" t="s">
        <v>301</v>
      </c>
      <c r="P265" s="282" t="s">
        <v>301</v>
      </c>
      <c r="Q265" s="282" t="s">
        <v>301</v>
      </c>
      <c r="R265" s="282" t="s">
        <v>301</v>
      </c>
      <c r="S265" s="283" t="s">
        <v>301</v>
      </c>
      <c r="T265" s="284">
        <v>7</v>
      </c>
      <c r="U265" s="285"/>
      <c r="V265" s="191"/>
      <c r="W265" s="190"/>
      <c r="X265" s="7"/>
      <c r="Y265" s="201"/>
      <c r="Z265" s="202"/>
      <c r="AA265" s="202"/>
      <c r="AB265" s="202"/>
      <c r="AC265" s="202"/>
      <c r="AD265" s="202"/>
      <c r="AE265" s="202"/>
      <c r="AF265" s="202"/>
      <c r="AG265" s="202"/>
      <c r="AH265" s="202"/>
      <c r="AI265" s="202"/>
      <c r="AJ265" s="202"/>
      <c r="AK265" s="202"/>
      <c r="AL265" s="202"/>
      <c r="AM265" s="202"/>
      <c r="AN265" s="202"/>
      <c r="AO265" s="202"/>
      <c r="AP265" s="202"/>
      <c r="AQ265" s="202"/>
      <c r="AR265" s="202"/>
      <c r="AS265" s="202"/>
      <c r="AT265" s="203"/>
      <c r="AU265" s="51"/>
      <c r="AV265" s="51"/>
      <c r="AW265" s="51"/>
      <c r="AX265" s="51"/>
      <c r="AY265" s="51"/>
      <c r="AZ265" s="51"/>
    </row>
    <row r="266" spans="1:52" ht="18" customHeight="1" x14ac:dyDescent="0.2">
      <c r="A266" s="51"/>
      <c r="B266" s="290" t="s">
        <v>318</v>
      </c>
      <c r="C266" s="291"/>
      <c r="D266" s="291"/>
      <c r="E266" s="291"/>
      <c r="F266" s="291"/>
      <c r="G266" s="291"/>
      <c r="H266" s="291"/>
      <c r="I266" s="292"/>
      <c r="J266" s="282" t="s">
        <v>302</v>
      </c>
      <c r="K266" s="282" t="s">
        <v>302</v>
      </c>
      <c r="L266" s="282" t="s">
        <v>302</v>
      </c>
      <c r="M266" s="282" t="s">
        <v>302</v>
      </c>
      <c r="N266" s="282" t="s">
        <v>302</v>
      </c>
      <c r="O266" s="282" t="s">
        <v>302</v>
      </c>
      <c r="P266" s="282" t="s">
        <v>302</v>
      </c>
      <c r="Q266" s="282" t="s">
        <v>302</v>
      </c>
      <c r="R266" s="282" t="s">
        <v>302</v>
      </c>
      <c r="S266" s="283" t="s">
        <v>302</v>
      </c>
      <c r="T266" s="284">
        <v>7</v>
      </c>
      <c r="U266" s="285"/>
      <c r="V266" s="191"/>
      <c r="W266" s="190"/>
      <c r="X266" s="7"/>
      <c r="Y266" s="234" t="s">
        <v>256</v>
      </c>
      <c r="Z266" s="235"/>
      <c r="AA266" s="235"/>
      <c r="AB266" s="235"/>
      <c r="AC266" s="235"/>
      <c r="AD266" s="235"/>
      <c r="AE266" s="235"/>
      <c r="AF266" s="235"/>
      <c r="AG266" s="235"/>
      <c r="AH266" s="235"/>
      <c r="AI266" s="235"/>
      <c r="AJ266" s="235"/>
      <c r="AK266" s="235"/>
      <c r="AL266" s="235"/>
      <c r="AM266" s="235"/>
      <c r="AN266" s="235"/>
      <c r="AO266" s="235"/>
      <c r="AP266" s="235"/>
      <c r="AQ266" s="235"/>
      <c r="AR266" s="235"/>
      <c r="AS266" s="235"/>
      <c r="AT266" s="236"/>
      <c r="AU266" s="51"/>
      <c r="AV266" s="51"/>
      <c r="AW266" s="51"/>
      <c r="AX266" s="51"/>
      <c r="AY266" s="51"/>
      <c r="AZ266" s="51"/>
    </row>
    <row r="267" spans="1:52" ht="18" customHeight="1" thickBot="1" x14ac:dyDescent="0.25">
      <c r="A267" s="51"/>
      <c r="B267" s="290" t="s">
        <v>318</v>
      </c>
      <c r="C267" s="291"/>
      <c r="D267" s="291"/>
      <c r="E267" s="291"/>
      <c r="F267" s="291"/>
      <c r="G267" s="291"/>
      <c r="H267" s="291"/>
      <c r="I267" s="292"/>
      <c r="J267" s="282" t="s">
        <v>319</v>
      </c>
      <c r="K267" s="282" t="s">
        <v>302</v>
      </c>
      <c r="L267" s="282" t="s">
        <v>302</v>
      </c>
      <c r="M267" s="282" t="s">
        <v>302</v>
      </c>
      <c r="N267" s="282" t="s">
        <v>302</v>
      </c>
      <c r="O267" s="282" t="s">
        <v>302</v>
      </c>
      <c r="P267" s="282" t="s">
        <v>302</v>
      </c>
      <c r="Q267" s="282" t="s">
        <v>302</v>
      </c>
      <c r="R267" s="282" t="s">
        <v>302</v>
      </c>
      <c r="S267" s="283" t="s">
        <v>302</v>
      </c>
      <c r="T267" s="284">
        <v>8</v>
      </c>
      <c r="U267" s="285"/>
      <c r="V267" s="191"/>
      <c r="W267" s="190"/>
      <c r="X267" s="7"/>
      <c r="Y267" s="237"/>
      <c r="Z267" s="238"/>
      <c r="AA267" s="238"/>
      <c r="AB267" s="238"/>
      <c r="AC267" s="238"/>
      <c r="AD267" s="238"/>
      <c r="AE267" s="238"/>
      <c r="AF267" s="238"/>
      <c r="AG267" s="238"/>
      <c r="AH267" s="238"/>
      <c r="AI267" s="238"/>
      <c r="AJ267" s="238"/>
      <c r="AK267" s="238"/>
      <c r="AL267" s="238"/>
      <c r="AM267" s="238"/>
      <c r="AN267" s="238"/>
      <c r="AO267" s="238"/>
      <c r="AP267" s="238"/>
      <c r="AQ267" s="238"/>
      <c r="AR267" s="238"/>
      <c r="AS267" s="238"/>
      <c r="AT267" s="239"/>
      <c r="AU267" s="51"/>
      <c r="AV267" s="51"/>
      <c r="AW267" s="51"/>
      <c r="AX267" s="51"/>
      <c r="AY267" s="51"/>
      <c r="AZ267" s="51"/>
    </row>
    <row r="268" spans="1:52" ht="18" customHeight="1" thickBot="1" x14ac:dyDescent="0.25">
      <c r="A268" s="51"/>
      <c r="B268" s="290" t="s">
        <v>318</v>
      </c>
      <c r="C268" s="291"/>
      <c r="D268" s="291"/>
      <c r="E268" s="291"/>
      <c r="F268" s="291"/>
      <c r="G268" s="291"/>
      <c r="H268" s="291"/>
      <c r="I268" s="292"/>
      <c r="J268" s="282" t="s">
        <v>303</v>
      </c>
      <c r="K268" s="282"/>
      <c r="L268" s="282"/>
      <c r="M268" s="282"/>
      <c r="N268" s="282"/>
      <c r="O268" s="282"/>
      <c r="P268" s="282"/>
      <c r="Q268" s="282"/>
      <c r="R268" s="282"/>
      <c r="S268" s="283"/>
      <c r="T268" s="284">
        <v>7</v>
      </c>
      <c r="U268" s="285"/>
      <c r="V268" s="191"/>
      <c r="W268" s="190"/>
      <c r="X268" s="7"/>
      <c r="Y268" s="940" t="s">
        <v>44</v>
      </c>
      <c r="Z268" s="947"/>
      <c r="AA268" s="947"/>
      <c r="AB268" s="947"/>
      <c r="AC268" s="947"/>
      <c r="AD268" s="947"/>
      <c r="AE268" s="947"/>
      <c r="AF268" s="947"/>
      <c r="AG268" s="947"/>
      <c r="AH268" s="947"/>
      <c r="AI268" s="947"/>
      <c r="AJ268" s="947"/>
      <c r="AK268" s="947"/>
      <c r="AL268" s="947"/>
      <c r="AM268" s="947"/>
      <c r="AN268" s="947"/>
      <c r="AO268" s="947"/>
      <c r="AP268" s="947"/>
      <c r="AQ268" s="947"/>
      <c r="AR268" s="941"/>
      <c r="AS268" s="940" t="s">
        <v>47</v>
      </c>
      <c r="AT268" s="941"/>
      <c r="AU268" s="51"/>
      <c r="AV268" s="51"/>
      <c r="AW268" s="51"/>
      <c r="AX268" s="51"/>
      <c r="AY268" s="51"/>
      <c r="AZ268" s="51"/>
    </row>
    <row r="269" spans="1:52" ht="18" customHeight="1" x14ac:dyDescent="0.2">
      <c r="A269" s="51"/>
      <c r="B269" s="290" t="s">
        <v>318</v>
      </c>
      <c r="C269" s="291"/>
      <c r="D269" s="291"/>
      <c r="E269" s="291"/>
      <c r="F269" s="291"/>
      <c r="G269" s="291"/>
      <c r="H269" s="291"/>
      <c r="I269" s="292"/>
      <c r="J269" s="282" t="s">
        <v>304</v>
      </c>
      <c r="K269" s="282"/>
      <c r="L269" s="282"/>
      <c r="M269" s="282"/>
      <c r="N269" s="282"/>
      <c r="O269" s="282"/>
      <c r="P269" s="282"/>
      <c r="Q269" s="282"/>
      <c r="R269" s="282"/>
      <c r="S269" s="283"/>
      <c r="T269" s="284">
        <v>7</v>
      </c>
      <c r="U269" s="285"/>
      <c r="V269" s="191"/>
      <c r="W269" s="190"/>
      <c r="X269" s="7"/>
      <c r="Y269" s="951" t="s">
        <v>333</v>
      </c>
      <c r="Z269" s="952"/>
      <c r="AA269" s="952"/>
      <c r="AB269" s="952"/>
      <c r="AC269" s="952"/>
      <c r="AD269" s="952"/>
      <c r="AE269" s="952"/>
      <c r="AF269" s="952"/>
      <c r="AG269" s="952"/>
      <c r="AH269" s="952"/>
      <c r="AI269" s="952"/>
      <c r="AJ269" s="952"/>
      <c r="AK269" s="952"/>
      <c r="AL269" s="952"/>
      <c r="AM269" s="952"/>
      <c r="AN269" s="952"/>
      <c r="AO269" s="952"/>
      <c r="AP269" s="952"/>
      <c r="AQ269" s="952"/>
      <c r="AR269" s="953"/>
      <c r="AS269" s="1043"/>
      <c r="AT269" s="1044"/>
      <c r="AU269" s="51"/>
      <c r="AV269" s="51"/>
      <c r="AW269" s="51"/>
      <c r="AX269" s="51"/>
      <c r="AY269" s="51"/>
      <c r="AZ269" s="51"/>
    </row>
    <row r="270" spans="1:52" ht="18" customHeight="1" x14ac:dyDescent="0.2">
      <c r="A270" s="51"/>
      <c r="B270" s="290" t="s">
        <v>318</v>
      </c>
      <c r="C270" s="291"/>
      <c r="D270" s="291"/>
      <c r="E270" s="291"/>
      <c r="F270" s="291"/>
      <c r="G270" s="291"/>
      <c r="H270" s="291"/>
      <c r="I270" s="292"/>
      <c r="J270" s="282" t="s">
        <v>305</v>
      </c>
      <c r="K270" s="282"/>
      <c r="L270" s="282"/>
      <c r="M270" s="282"/>
      <c r="N270" s="282"/>
      <c r="O270" s="282"/>
      <c r="P270" s="282"/>
      <c r="Q270" s="282"/>
      <c r="R270" s="282"/>
      <c r="S270" s="283"/>
      <c r="T270" s="284">
        <v>7</v>
      </c>
      <c r="U270" s="285"/>
      <c r="V270" s="191"/>
      <c r="W270" s="190"/>
      <c r="X270" s="7"/>
      <c r="Y270" s="926" t="s">
        <v>196</v>
      </c>
      <c r="Z270" s="927"/>
      <c r="AA270" s="927"/>
      <c r="AB270" s="927"/>
      <c r="AC270" s="927"/>
      <c r="AD270" s="927"/>
      <c r="AE270" s="927"/>
      <c r="AF270" s="927"/>
      <c r="AG270" s="927"/>
      <c r="AH270" s="927"/>
      <c r="AI270" s="927"/>
      <c r="AJ270" s="927"/>
      <c r="AK270" s="927"/>
      <c r="AL270" s="927"/>
      <c r="AM270" s="927"/>
      <c r="AN270" s="927"/>
      <c r="AO270" s="927"/>
      <c r="AP270" s="927"/>
      <c r="AQ270" s="927"/>
      <c r="AR270" s="928"/>
      <c r="AS270" s="1045"/>
      <c r="AT270" s="1046"/>
      <c r="AU270" s="51"/>
      <c r="AV270" s="51"/>
      <c r="AW270" s="51"/>
      <c r="AX270" s="51"/>
      <c r="AY270" s="51"/>
      <c r="AZ270" s="51"/>
    </row>
    <row r="271" spans="1:52" ht="18" customHeight="1" thickBot="1" x14ac:dyDescent="0.25">
      <c r="A271" s="51"/>
      <c r="B271" s="475" t="s">
        <v>318</v>
      </c>
      <c r="C271" s="476"/>
      <c r="D271" s="476"/>
      <c r="E271" s="476"/>
      <c r="F271" s="476"/>
      <c r="G271" s="476"/>
      <c r="H271" s="476"/>
      <c r="I271" s="477"/>
      <c r="J271" s="286" t="s">
        <v>306</v>
      </c>
      <c r="K271" s="286" t="s">
        <v>306</v>
      </c>
      <c r="L271" s="286" t="s">
        <v>306</v>
      </c>
      <c r="M271" s="286" t="s">
        <v>306</v>
      </c>
      <c r="N271" s="286" t="s">
        <v>306</v>
      </c>
      <c r="O271" s="286" t="s">
        <v>306</v>
      </c>
      <c r="P271" s="286" t="s">
        <v>306</v>
      </c>
      <c r="Q271" s="286" t="s">
        <v>306</v>
      </c>
      <c r="R271" s="286" t="s">
        <v>306</v>
      </c>
      <c r="S271" s="287" t="s">
        <v>306</v>
      </c>
      <c r="T271" s="288">
        <v>7</v>
      </c>
      <c r="U271" s="289"/>
      <c r="V271" s="191"/>
      <c r="W271" s="190"/>
      <c r="X271" s="7"/>
      <c r="Y271" s="926" t="s">
        <v>197</v>
      </c>
      <c r="Z271" s="927"/>
      <c r="AA271" s="927"/>
      <c r="AB271" s="927"/>
      <c r="AC271" s="927"/>
      <c r="AD271" s="927"/>
      <c r="AE271" s="927"/>
      <c r="AF271" s="927"/>
      <c r="AG271" s="927"/>
      <c r="AH271" s="927"/>
      <c r="AI271" s="927"/>
      <c r="AJ271" s="927"/>
      <c r="AK271" s="927"/>
      <c r="AL271" s="927"/>
      <c r="AM271" s="927"/>
      <c r="AN271" s="927"/>
      <c r="AO271" s="927"/>
      <c r="AP271" s="927"/>
      <c r="AQ271" s="927"/>
      <c r="AR271" s="928"/>
      <c r="AS271" s="1045"/>
      <c r="AT271" s="1046"/>
      <c r="AU271" s="51"/>
      <c r="AV271" s="51"/>
      <c r="AW271" s="51"/>
      <c r="AX271" s="51"/>
      <c r="AY271" s="51"/>
      <c r="AZ271" s="51"/>
    </row>
    <row r="272" spans="1:52" ht="18" customHeight="1" thickBot="1" x14ac:dyDescent="0.25">
      <c r="A272" s="51"/>
      <c r="B272" s="61"/>
      <c r="C272" s="61"/>
      <c r="D272" s="61"/>
      <c r="E272" s="61"/>
      <c r="F272" s="61"/>
      <c r="G272" s="61"/>
      <c r="H272" s="61"/>
      <c r="I272" s="61"/>
      <c r="J272" s="61"/>
      <c r="K272" s="61"/>
      <c r="L272" s="61"/>
      <c r="M272" s="61"/>
      <c r="N272" s="61"/>
      <c r="O272" s="61"/>
      <c r="P272" s="281" t="s">
        <v>56</v>
      </c>
      <c r="Q272" s="281"/>
      <c r="R272" s="281"/>
      <c r="S272" s="281"/>
      <c r="T272" s="85"/>
      <c r="U272" s="85"/>
      <c r="V272" s="509">
        <f>SUM(V260:W271)</f>
        <v>0</v>
      </c>
      <c r="W272" s="510"/>
      <c r="X272" s="7"/>
      <c r="Y272" s="926" t="s">
        <v>195</v>
      </c>
      <c r="Z272" s="927"/>
      <c r="AA272" s="927"/>
      <c r="AB272" s="927"/>
      <c r="AC272" s="927"/>
      <c r="AD272" s="927"/>
      <c r="AE272" s="927"/>
      <c r="AF272" s="927"/>
      <c r="AG272" s="927"/>
      <c r="AH272" s="927"/>
      <c r="AI272" s="927"/>
      <c r="AJ272" s="927"/>
      <c r="AK272" s="927"/>
      <c r="AL272" s="927"/>
      <c r="AM272" s="927"/>
      <c r="AN272" s="927"/>
      <c r="AO272" s="927"/>
      <c r="AP272" s="927"/>
      <c r="AQ272" s="927"/>
      <c r="AR272" s="928"/>
      <c r="AS272" s="1045"/>
      <c r="AT272" s="1046"/>
      <c r="AU272" s="51"/>
      <c r="AV272" s="51"/>
      <c r="AW272" s="51"/>
      <c r="AX272" s="51"/>
      <c r="AY272" s="51"/>
      <c r="AZ272" s="51"/>
    </row>
    <row r="273" spans="1:52" ht="18" customHeight="1" x14ac:dyDescent="0.2">
      <c r="A273" s="51"/>
      <c r="B273" s="61"/>
      <c r="C273" s="61"/>
      <c r="D273" s="61"/>
      <c r="E273" s="61"/>
      <c r="F273" s="61"/>
      <c r="G273" s="61"/>
      <c r="H273" s="61"/>
      <c r="I273" s="61"/>
      <c r="J273" s="61"/>
      <c r="K273" s="61"/>
      <c r="L273" s="61"/>
      <c r="M273" s="61"/>
      <c r="N273" s="61"/>
      <c r="O273" s="61"/>
      <c r="P273" s="64"/>
      <c r="Q273" s="64"/>
      <c r="R273" s="64"/>
      <c r="S273" s="64"/>
      <c r="T273" s="64"/>
      <c r="U273" s="64"/>
      <c r="V273" s="65"/>
      <c r="W273" s="65"/>
      <c r="X273" s="7"/>
      <c r="Y273" s="926" t="s">
        <v>258</v>
      </c>
      <c r="Z273" s="927"/>
      <c r="AA273" s="927"/>
      <c r="AB273" s="927"/>
      <c r="AC273" s="927"/>
      <c r="AD273" s="927"/>
      <c r="AE273" s="927"/>
      <c r="AF273" s="927"/>
      <c r="AG273" s="927"/>
      <c r="AH273" s="927"/>
      <c r="AI273" s="927"/>
      <c r="AJ273" s="927"/>
      <c r="AK273" s="927"/>
      <c r="AL273" s="927"/>
      <c r="AM273" s="927"/>
      <c r="AN273" s="927"/>
      <c r="AO273" s="927"/>
      <c r="AP273" s="927"/>
      <c r="AQ273" s="927"/>
      <c r="AR273" s="928"/>
      <c r="AS273" s="1045"/>
      <c r="AT273" s="1046"/>
      <c r="AU273" s="51"/>
      <c r="AV273" s="51"/>
      <c r="AW273" s="51"/>
      <c r="AX273" s="51"/>
      <c r="AY273" s="51"/>
      <c r="AZ273" s="51"/>
    </row>
    <row r="274" spans="1:52" ht="18" customHeight="1" thickBot="1" x14ac:dyDescent="0.25">
      <c r="A274" s="51"/>
      <c r="B274" s="61"/>
      <c r="C274" s="50"/>
      <c r="D274" s="50"/>
      <c r="E274" s="50"/>
      <c r="F274" s="50"/>
      <c r="G274" s="50"/>
      <c r="H274" s="50"/>
      <c r="I274" s="50"/>
      <c r="J274" s="50"/>
      <c r="K274" s="50"/>
      <c r="L274" s="50"/>
      <c r="M274" s="50"/>
      <c r="N274" s="50"/>
      <c r="O274" s="49"/>
      <c r="P274" s="64"/>
      <c r="Q274" s="49"/>
      <c r="R274" s="49"/>
      <c r="S274" s="49"/>
      <c r="T274" s="64"/>
      <c r="U274" s="64"/>
      <c r="V274" s="65"/>
      <c r="W274" s="49"/>
      <c r="X274" s="7"/>
      <c r="Y274" s="948" t="s">
        <v>198</v>
      </c>
      <c r="Z274" s="949"/>
      <c r="AA274" s="949"/>
      <c r="AB274" s="949"/>
      <c r="AC274" s="949"/>
      <c r="AD274" s="949"/>
      <c r="AE274" s="949"/>
      <c r="AF274" s="949"/>
      <c r="AG274" s="949"/>
      <c r="AH274" s="949"/>
      <c r="AI274" s="949"/>
      <c r="AJ274" s="949"/>
      <c r="AK274" s="949"/>
      <c r="AL274" s="949"/>
      <c r="AM274" s="949"/>
      <c r="AN274" s="949"/>
      <c r="AO274" s="949"/>
      <c r="AP274" s="949"/>
      <c r="AQ274" s="949"/>
      <c r="AR274" s="950"/>
      <c r="AS274" s="1047"/>
      <c r="AT274" s="1048"/>
      <c r="AU274" s="51"/>
      <c r="AV274" s="51"/>
      <c r="AW274" s="51"/>
      <c r="AX274" s="51"/>
      <c r="AY274" s="51"/>
      <c r="AZ274" s="51"/>
    </row>
    <row r="275" spans="1:52" ht="18" customHeight="1" thickBot="1" x14ac:dyDescent="0.25">
      <c r="A275" s="51"/>
      <c r="B275" s="198" t="s">
        <v>104</v>
      </c>
      <c r="C275" s="199"/>
      <c r="D275" s="199"/>
      <c r="E275" s="199"/>
      <c r="F275" s="199"/>
      <c r="G275" s="199"/>
      <c r="H275" s="199"/>
      <c r="I275" s="199"/>
      <c r="J275" s="199"/>
      <c r="K275" s="199"/>
      <c r="L275" s="199"/>
      <c r="M275" s="199"/>
      <c r="N275" s="199"/>
      <c r="O275" s="199"/>
      <c r="P275" s="199"/>
      <c r="Q275" s="199"/>
      <c r="R275" s="199"/>
      <c r="S275" s="199"/>
      <c r="T275" s="199"/>
      <c r="U275" s="199"/>
      <c r="V275" s="199"/>
      <c r="W275" s="200"/>
      <c r="X275" s="7"/>
      <c r="Y275" s="65"/>
      <c r="Z275" s="49"/>
      <c r="AA275" s="49"/>
      <c r="AB275" s="49"/>
      <c r="AC275" s="49"/>
      <c r="AD275" s="49"/>
      <c r="AE275" s="49"/>
      <c r="AF275" s="49"/>
      <c r="AG275" s="49"/>
      <c r="AH275" s="49"/>
      <c r="AI275" s="49"/>
      <c r="AJ275" s="49"/>
      <c r="AK275" s="49"/>
      <c r="AL275" s="49"/>
      <c r="AM275" s="932" t="s">
        <v>56</v>
      </c>
      <c r="AN275" s="932"/>
      <c r="AO275" s="932"/>
      <c r="AP275" s="932"/>
      <c r="AQ275" s="60"/>
      <c r="AR275" s="60"/>
      <c r="AS275" s="174">
        <f>SUM(AS270:AT274)</f>
        <v>0</v>
      </c>
      <c r="AT275" s="176"/>
      <c r="AU275" s="51"/>
      <c r="AV275" s="51"/>
      <c r="AW275" s="51"/>
      <c r="AX275" s="51"/>
      <c r="AY275" s="51"/>
      <c r="AZ275" s="51"/>
    </row>
    <row r="276" spans="1:52" ht="18" customHeight="1" thickBot="1" x14ac:dyDescent="0.25">
      <c r="A276" s="51"/>
      <c r="B276" s="278"/>
      <c r="C276" s="279"/>
      <c r="D276" s="279"/>
      <c r="E276" s="279"/>
      <c r="F276" s="279"/>
      <c r="G276" s="279"/>
      <c r="H276" s="279"/>
      <c r="I276" s="279"/>
      <c r="J276" s="279"/>
      <c r="K276" s="279"/>
      <c r="L276" s="279"/>
      <c r="M276" s="279"/>
      <c r="N276" s="279"/>
      <c r="O276" s="279"/>
      <c r="P276" s="279"/>
      <c r="Q276" s="279"/>
      <c r="R276" s="279"/>
      <c r="S276" s="279"/>
      <c r="T276" s="279"/>
      <c r="U276" s="279"/>
      <c r="V276" s="279"/>
      <c r="W276" s="280"/>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51"/>
      <c r="AV276" s="51"/>
      <c r="AW276" s="51"/>
      <c r="AX276" s="51"/>
      <c r="AY276" s="51"/>
      <c r="AZ276" s="51"/>
    </row>
    <row r="277" spans="1:52" ht="18" customHeight="1" x14ac:dyDescent="0.2">
      <c r="A277" s="51"/>
      <c r="B277" s="219" t="s">
        <v>260</v>
      </c>
      <c r="C277" s="220"/>
      <c r="D277" s="220"/>
      <c r="E277" s="220"/>
      <c r="F277" s="220"/>
      <c r="G277" s="220"/>
      <c r="H277" s="220"/>
      <c r="I277" s="220"/>
      <c r="J277" s="220"/>
      <c r="K277" s="220"/>
      <c r="L277" s="220"/>
      <c r="M277" s="220"/>
      <c r="N277" s="220"/>
      <c r="O277" s="220"/>
      <c r="P277" s="220"/>
      <c r="Q277" s="220"/>
      <c r="R277" s="220"/>
      <c r="S277" s="220"/>
      <c r="T277" s="220"/>
      <c r="U277" s="220"/>
      <c r="V277" s="220"/>
      <c r="W277" s="221"/>
      <c r="X277" s="7"/>
      <c r="Y277" s="219" t="s">
        <v>257</v>
      </c>
      <c r="Z277" s="220"/>
      <c r="AA277" s="220"/>
      <c r="AB277" s="220"/>
      <c r="AC277" s="220"/>
      <c r="AD277" s="220"/>
      <c r="AE277" s="220"/>
      <c r="AF277" s="220"/>
      <c r="AG277" s="220"/>
      <c r="AH277" s="220"/>
      <c r="AI277" s="220"/>
      <c r="AJ277" s="220"/>
      <c r="AK277" s="220"/>
      <c r="AL277" s="220"/>
      <c r="AM277" s="220"/>
      <c r="AN277" s="220"/>
      <c r="AO277" s="220"/>
      <c r="AP277" s="220"/>
      <c r="AQ277" s="220"/>
      <c r="AR277" s="220"/>
      <c r="AS277" s="220"/>
      <c r="AT277" s="221"/>
      <c r="AU277" s="51"/>
      <c r="AV277" s="51"/>
      <c r="AW277" s="51"/>
      <c r="AX277" s="51"/>
      <c r="AY277" s="51"/>
      <c r="AZ277" s="51"/>
    </row>
    <row r="278" spans="1:52" ht="18" customHeight="1" thickBot="1" x14ac:dyDescent="0.25">
      <c r="A278" s="51"/>
      <c r="B278" s="222"/>
      <c r="C278" s="223"/>
      <c r="D278" s="223"/>
      <c r="E278" s="223"/>
      <c r="F278" s="223"/>
      <c r="G278" s="223"/>
      <c r="H278" s="223"/>
      <c r="I278" s="223"/>
      <c r="J278" s="223"/>
      <c r="K278" s="223"/>
      <c r="L278" s="223"/>
      <c r="M278" s="223"/>
      <c r="N278" s="223"/>
      <c r="O278" s="223"/>
      <c r="P278" s="223"/>
      <c r="Q278" s="223"/>
      <c r="R278" s="223"/>
      <c r="S278" s="223"/>
      <c r="T278" s="223"/>
      <c r="U278" s="223"/>
      <c r="V278" s="223"/>
      <c r="W278" s="224"/>
      <c r="X278" s="7"/>
      <c r="Y278" s="222"/>
      <c r="Z278" s="223"/>
      <c r="AA278" s="223"/>
      <c r="AB278" s="223"/>
      <c r="AC278" s="223"/>
      <c r="AD278" s="223"/>
      <c r="AE278" s="223"/>
      <c r="AF278" s="223"/>
      <c r="AG278" s="223"/>
      <c r="AH278" s="223"/>
      <c r="AI278" s="223"/>
      <c r="AJ278" s="223"/>
      <c r="AK278" s="223"/>
      <c r="AL278" s="223"/>
      <c r="AM278" s="223"/>
      <c r="AN278" s="223"/>
      <c r="AO278" s="223"/>
      <c r="AP278" s="223"/>
      <c r="AQ278" s="223"/>
      <c r="AR278" s="223"/>
      <c r="AS278" s="223"/>
      <c r="AT278" s="224"/>
      <c r="AU278" s="51"/>
      <c r="AV278" s="51"/>
      <c r="AW278" s="51"/>
      <c r="AX278" s="51"/>
      <c r="AY278" s="51"/>
      <c r="AZ278" s="51"/>
    </row>
    <row r="279" spans="1:52" ht="18" customHeight="1" thickBot="1" x14ac:dyDescent="0.25">
      <c r="A279" s="51"/>
      <c r="B279" s="117" t="s">
        <v>44</v>
      </c>
      <c r="C279" s="118"/>
      <c r="D279" s="118"/>
      <c r="E279" s="118"/>
      <c r="F279" s="118"/>
      <c r="G279" s="118"/>
      <c r="H279" s="118"/>
      <c r="I279" s="256"/>
      <c r="J279" s="257" t="s">
        <v>105</v>
      </c>
      <c r="K279" s="118"/>
      <c r="L279" s="118"/>
      <c r="M279" s="118"/>
      <c r="N279" s="118"/>
      <c r="O279" s="118"/>
      <c r="P279" s="118"/>
      <c r="Q279" s="118"/>
      <c r="R279" s="118"/>
      <c r="S279" s="118"/>
      <c r="T279" s="118"/>
      <c r="U279" s="119"/>
      <c r="V279" s="117" t="s">
        <v>47</v>
      </c>
      <c r="W279" s="119"/>
      <c r="X279" s="7"/>
      <c r="Y279" s="92" t="s">
        <v>44</v>
      </c>
      <c r="Z279" s="141"/>
      <c r="AA279" s="141"/>
      <c r="AB279" s="141"/>
      <c r="AC279" s="141"/>
      <c r="AD279" s="141"/>
      <c r="AE279" s="141"/>
      <c r="AF279" s="141"/>
      <c r="AG279" s="141"/>
      <c r="AH279" s="141"/>
      <c r="AI279" s="141"/>
      <c r="AJ279" s="141"/>
      <c r="AK279" s="141"/>
      <c r="AL279" s="141"/>
      <c r="AM279" s="141"/>
      <c r="AN279" s="141"/>
      <c r="AO279" s="141"/>
      <c r="AP279" s="141"/>
      <c r="AQ279" s="141"/>
      <c r="AR279" s="93"/>
      <c r="AS279" s="462" t="s">
        <v>47</v>
      </c>
      <c r="AT279" s="463"/>
      <c r="AU279" s="51"/>
      <c r="AV279" s="51"/>
      <c r="AW279" s="51"/>
      <c r="AX279" s="51"/>
      <c r="AY279" s="51"/>
      <c r="AZ279" s="51"/>
    </row>
    <row r="280" spans="1:52" ht="18" customHeight="1" thickBot="1" x14ac:dyDescent="0.25">
      <c r="A280" s="51"/>
      <c r="B280" s="275" t="s">
        <v>259</v>
      </c>
      <c r="C280" s="276"/>
      <c r="D280" s="276"/>
      <c r="E280" s="276"/>
      <c r="F280" s="276"/>
      <c r="G280" s="276"/>
      <c r="H280" s="276"/>
      <c r="I280" s="277"/>
      <c r="J280" s="269" t="s">
        <v>106</v>
      </c>
      <c r="K280" s="270"/>
      <c r="L280" s="270"/>
      <c r="M280" s="270"/>
      <c r="N280" s="270"/>
      <c r="O280" s="270"/>
      <c r="P280" s="270"/>
      <c r="Q280" s="270"/>
      <c r="R280" s="270"/>
      <c r="S280" s="270"/>
      <c r="T280" s="270"/>
      <c r="U280" s="271"/>
      <c r="V280" s="102"/>
      <c r="W280" s="103"/>
      <c r="X280" s="51"/>
      <c r="Y280" s="231" t="s">
        <v>103</v>
      </c>
      <c r="Z280" s="232"/>
      <c r="AA280" s="232"/>
      <c r="AB280" s="232"/>
      <c r="AC280" s="232"/>
      <c r="AD280" s="232"/>
      <c r="AE280" s="232"/>
      <c r="AF280" s="232"/>
      <c r="AG280" s="232"/>
      <c r="AH280" s="232"/>
      <c r="AI280" s="232"/>
      <c r="AJ280" s="232"/>
      <c r="AK280" s="232"/>
      <c r="AL280" s="232"/>
      <c r="AM280" s="232"/>
      <c r="AN280" s="232"/>
      <c r="AO280" s="232"/>
      <c r="AP280" s="232"/>
      <c r="AQ280" s="232"/>
      <c r="AR280" s="233"/>
      <c r="AS280" s="633"/>
      <c r="AT280" s="634"/>
      <c r="AU280" s="51"/>
      <c r="AV280" s="51"/>
      <c r="AW280" s="51"/>
      <c r="AX280" s="51"/>
      <c r="AY280" s="51"/>
      <c r="AZ280" s="51"/>
    </row>
    <row r="281" spans="1:52" ht="18" customHeight="1" thickBot="1" x14ac:dyDescent="0.25">
      <c r="A281" s="51"/>
      <c r="B281" s="272" t="s">
        <v>259</v>
      </c>
      <c r="C281" s="273"/>
      <c r="D281" s="273"/>
      <c r="E281" s="273"/>
      <c r="F281" s="273"/>
      <c r="G281" s="273"/>
      <c r="H281" s="273"/>
      <c r="I281" s="274"/>
      <c r="J281" s="263" t="s">
        <v>221</v>
      </c>
      <c r="K281" s="264"/>
      <c r="L281" s="264"/>
      <c r="M281" s="264"/>
      <c r="N281" s="264"/>
      <c r="O281" s="264"/>
      <c r="P281" s="264"/>
      <c r="Q281" s="264"/>
      <c r="R281" s="264"/>
      <c r="S281" s="264"/>
      <c r="T281" s="264"/>
      <c r="U281" s="265"/>
      <c r="V281" s="107"/>
      <c r="W281" s="108"/>
      <c r="X281" s="51"/>
      <c r="Y281" s="163"/>
      <c r="Z281" s="163"/>
      <c r="AA281" s="163"/>
      <c r="AB281" s="163"/>
      <c r="AC281" s="163"/>
      <c r="AD281" s="163"/>
      <c r="AE281" s="163"/>
      <c r="AF281" s="163"/>
      <c r="AG281" s="163"/>
      <c r="AH281" s="163"/>
      <c r="AI281" s="163"/>
      <c r="AJ281" s="163"/>
      <c r="AK281" s="163"/>
      <c r="AL281" s="164"/>
      <c r="AM281" s="90" t="s">
        <v>56</v>
      </c>
      <c r="AN281" s="91"/>
      <c r="AO281" s="91"/>
      <c r="AP281" s="91"/>
      <c r="AQ281" s="60"/>
      <c r="AR281" s="60"/>
      <c r="AS281" s="114">
        <f>SUM(AS280)</f>
        <v>0</v>
      </c>
      <c r="AT281" s="167"/>
      <c r="AU281" s="51"/>
      <c r="AV281" s="51"/>
      <c r="AW281" s="51"/>
      <c r="AX281" s="51"/>
      <c r="AY281" s="51"/>
      <c r="AZ281" s="51"/>
    </row>
    <row r="282" spans="1:52" ht="18" customHeight="1" thickBot="1" x14ac:dyDescent="0.25">
      <c r="A282" s="51"/>
      <c r="B282" s="272" t="s">
        <v>259</v>
      </c>
      <c r="C282" s="273"/>
      <c r="D282" s="273"/>
      <c r="E282" s="273"/>
      <c r="F282" s="273"/>
      <c r="G282" s="273"/>
      <c r="H282" s="273"/>
      <c r="I282" s="274"/>
      <c r="J282" s="263" t="s">
        <v>222</v>
      </c>
      <c r="K282" s="264"/>
      <c r="L282" s="264"/>
      <c r="M282" s="264"/>
      <c r="N282" s="264"/>
      <c r="O282" s="264"/>
      <c r="P282" s="264"/>
      <c r="Q282" s="264"/>
      <c r="R282" s="264"/>
      <c r="S282" s="264"/>
      <c r="T282" s="264"/>
      <c r="U282" s="265"/>
      <c r="V282" s="107"/>
      <c r="W282" s="108"/>
      <c r="X282" s="51"/>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1"/>
      <c r="AV282" s="51"/>
      <c r="AW282" s="51"/>
      <c r="AX282" s="51"/>
      <c r="AY282" s="51"/>
      <c r="AZ282" s="51"/>
    </row>
    <row r="283" spans="1:52" ht="18" customHeight="1" thickBot="1" x14ac:dyDescent="0.25">
      <c r="A283" s="51"/>
      <c r="B283" s="272" t="s">
        <v>259</v>
      </c>
      <c r="C283" s="273"/>
      <c r="D283" s="273"/>
      <c r="E283" s="273"/>
      <c r="F283" s="273"/>
      <c r="G283" s="273"/>
      <c r="H283" s="273"/>
      <c r="I283" s="274"/>
      <c r="J283" s="263" t="s">
        <v>223</v>
      </c>
      <c r="K283" s="264"/>
      <c r="L283" s="264"/>
      <c r="M283" s="264"/>
      <c r="N283" s="264"/>
      <c r="O283" s="264"/>
      <c r="P283" s="264"/>
      <c r="Q283" s="264"/>
      <c r="R283" s="264"/>
      <c r="S283" s="264"/>
      <c r="T283" s="264"/>
      <c r="U283" s="265"/>
      <c r="V283" s="107"/>
      <c r="W283" s="108"/>
      <c r="X283" s="51"/>
      <c r="Y283" s="198" t="s">
        <v>104</v>
      </c>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200"/>
      <c r="AU283" s="51"/>
      <c r="AV283" s="51"/>
      <c r="AW283" s="51"/>
      <c r="AX283" s="51"/>
      <c r="AY283" s="51"/>
      <c r="AZ283" s="51"/>
    </row>
    <row r="284" spans="1:52" ht="18" customHeight="1" thickBot="1" x14ac:dyDescent="0.25">
      <c r="A284" s="51"/>
      <c r="B284" s="82"/>
      <c r="C284" s="83"/>
      <c r="D284" s="83"/>
      <c r="E284" s="83"/>
      <c r="F284" s="83"/>
      <c r="G284" s="83"/>
      <c r="H284" s="83"/>
      <c r="I284" s="83"/>
      <c r="J284" s="83"/>
      <c r="K284" s="83"/>
      <c r="L284" s="83"/>
      <c r="M284" s="83"/>
      <c r="N284" s="83"/>
      <c r="O284" s="83"/>
      <c r="P284" s="252" t="s">
        <v>56</v>
      </c>
      <c r="Q284" s="252"/>
      <c r="R284" s="252"/>
      <c r="S284" s="252"/>
      <c r="T284" s="53"/>
      <c r="U284" s="53"/>
      <c r="V284" s="109">
        <f>SUM(V280:W283)</f>
        <v>0</v>
      </c>
      <c r="W284" s="111"/>
      <c r="X284" s="51"/>
      <c r="Y284" s="201"/>
      <c r="Z284" s="202"/>
      <c r="AA284" s="202"/>
      <c r="AB284" s="202"/>
      <c r="AC284" s="202"/>
      <c r="AD284" s="202"/>
      <c r="AE284" s="202"/>
      <c r="AF284" s="202"/>
      <c r="AG284" s="202"/>
      <c r="AH284" s="202"/>
      <c r="AI284" s="202"/>
      <c r="AJ284" s="202"/>
      <c r="AK284" s="202"/>
      <c r="AL284" s="202"/>
      <c r="AM284" s="202"/>
      <c r="AN284" s="202"/>
      <c r="AO284" s="202"/>
      <c r="AP284" s="202"/>
      <c r="AQ284" s="202"/>
      <c r="AR284" s="202"/>
      <c r="AS284" s="202"/>
      <c r="AT284" s="203"/>
      <c r="AU284" s="51"/>
      <c r="AV284" s="51"/>
      <c r="AW284" s="51"/>
      <c r="AX284" s="51"/>
      <c r="AY284" s="51"/>
      <c r="AZ284" s="51"/>
    </row>
    <row r="285" spans="1:52" ht="18" customHeight="1" thickBot="1" x14ac:dyDescent="0.25">
      <c r="A285" s="51"/>
      <c r="B285" s="80"/>
      <c r="C285" s="81"/>
      <c r="D285" s="81"/>
      <c r="E285" s="81"/>
      <c r="F285" s="81"/>
      <c r="G285" s="81"/>
      <c r="H285" s="81"/>
      <c r="I285" s="81"/>
      <c r="J285" s="81"/>
      <c r="K285" s="81"/>
      <c r="L285" s="81"/>
      <c r="M285" s="81"/>
      <c r="N285" s="81"/>
      <c r="O285" s="81"/>
      <c r="P285" s="64"/>
      <c r="Q285" s="64"/>
      <c r="R285" s="64"/>
      <c r="S285" s="64"/>
      <c r="T285" s="64"/>
      <c r="U285" s="64"/>
      <c r="V285" s="65"/>
      <c r="W285" s="78"/>
      <c r="X285" s="51"/>
      <c r="Y285" s="219" t="s">
        <v>170</v>
      </c>
      <c r="Z285" s="220"/>
      <c r="AA285" s="220"/>
      <c r="AB285" s="220"/>
      <c r="AC285" s="220"/>
      <c r="AD285" s="220"/>
      <c r="AE285" s="220"/>
      <c r="AF285" s="220"/>
      <c r="AG285" s="220"/>
      <c r="AH285" s="220"/>
      <c r="AI285" s="220"/>
      <c r="AJ285" s="220"/>
      <c r="AK285" s="220"/>
      <c r="AL285" s="220"/>
      <c r="AM285" s="220"/>
      <c r="AN285" s="220"/>
      <c r="AO285" s="220"/>
      <c r="AP285" s="220"/>
      <c r="AQ285" s="220"/>
      <c r="AR285" s="220"/>
      <c r="AS285" s="220"/>
      <c r="AT285" s="221"/>
      <c r="AU285" s="51"/>
      <c r="AV285" s="51"/>
      <c r="AW285" s="51"/>
      <c r="AX285" s="51"/>
      <c r="AY285" s="51"/>
      <c r="AZ285" s="51"/>
    </row>
    <row r="286" spans="1:52" ht="18" customHeight="1" thickBot="1" x14ac:dyDescent="0.25">
      <c r="A286" s="51"/>
      <c r="B286" s="219" t="s">
        <v>253</v>
      </c>
      <c r="C286" s="220"/>
      <c r="D286" s="220"/>
      <c r="E286" s="220"/>
      <c r="F286" s="220"/>
      <c r="G286" s="220"/>
      <c r="H286" s="220"/>
      <c r="I286" s="220"/>
      <c r="J286" s="220"/>
      <c r="K286" s="220"/>
      <c r="L286" s="220"/>
      <c r="M286" s="220"/>
      <c r="N286" s="220"/>
      <c r="O286" s="220"/>
      <c r="P286" s="220"/>
      <c r="Q286" s="220"/>
      <c r="R286" s="220"/>
      <c r="S286" s="220"/>
      <c r="T286" s="220"/>
      <c r="U286" s="220"/>
      <c r="V286" s="220"/>
      <c r="W286" s="221"/>
      <c r="X286" s="51"/>
      <c r="Y286" s="222"/>
      <c r="Z286" s="223"/>
      <c r="AA286" s="223"/>
      <c r="AB286" s="223"/>
      <c r="AC286" s="223"/>
      <c r="AD286" s="223"/>
      <c r="AE286" s="223"/>
      <c r="AF286" s="223"/>
      <c r="AG286" s="223"/>
      <c r="AH286" s="223"/>
      <c r="AI286" s="223"/>
      <c r="AJ286" s="223"/>
      <c r="AK286" s="223"/>
      <c r="AL286" s="223"/>
      <c r="AM286" s="223"/>
      <c r="AN286" s="223"/>
      <c r="AO286" s="223"/>
      <c r="AP286" s="223"/>
      <c r="AQ286" s="223"/>
      <c r="AR286" s="223"/>
      <c r="AS286" s="223"/>
      <c r="AT286" s="224"/>
      <c r="AU286" s="51"/>
      <c r="AV286" s="51"/>
      <c r="AW286" s="51"/>
      <c r="AX286" s="51"/>
      <c r="AY286" s="51"/>
      <c r="AZ286" s="51"/>
    </row>
    <row r="287" spans="1:52" ht="18" customHeight="1" thickBot="1" x14ac:dyDescent="0.25">
      <c r="A287" s="51"/>
      <c r="B287" s="222"/>
      <c r="C287" s="223"/>
      <c r="D287" s="223"/>
      <c r="E287" s="223"/>
      <c r="F287" s="223"/>
      <c r="G287" s="223"/>
      <c r="H287" s="223"/>
      <c r="I287" s="223"/>
      <c r="J287" s="223"/>
      <c r="K287" s="223"/>
      <c r="L287" s="223"/>
      <c r="M287" s="223"/>
      <c r="N287" s="223"/>
      <c r="O287" s="223"/>
      <c r="P287" s="223"/>
      <c r="Q287" s="223"/>
      <c r="R287" s="223"/>
      <c r="S287" s="223"/>
      <c r="T287" s="223"/>
      <c r="U287" s="223"/>
      <c r="V287" s="223"/>
      <c r="W287" s="224"/>
      <c r="X287" s="51"/>
      <c r="Y287" s="211" t="s">
        <v>44</v>
      </c>
      <c r="Z287" s="212"/>
      <c r="AA287" s="212"/>
      <c r="AB287" s="212"/>
      <c r="AC287" s="212"/>
      <c r="AD287" s="212"/>
      <c r="AE287" s="212"/>
      <c r="AF287" s="213"/>
      <c r="AG287" s="211" t="s">
        <v>105</v>
      </c>
      <c r="AH287" s="212"/>
      <c r="AI287" s="212"/>
      <c r="AJ287" s="212"/>
      <c r="AK287" s="212"/>
      <c r="AL287" s="212"/>
      <c r="AM287" s="212"/>
      <c r="AN287" s="212"/>
      <c r="AO287" s="212"/>
      <c r="AP287" s="212"/>
      <c r="AQ287" s="212"/>
      <c r="AR287" s="214"/>
      <c r="AS287" s="117" t="s">
        <v>47</v>
      </c>
      <c r="AT287" s="119"/>
      <c r="AU287" s="51"/>
      <c r="AV287" s="51"/>
      <c r="AW287" s="51"/>
      <c r="AX287" s="51"/>
      <c r="AY287" s="51"/>
      <c r="AZ287" s="51"/>
    </row>
    <row r="288" spans="1:52" ht="18" customHeight="1" thickBot="1" x14ac:dyDescent="0.25">
      <c r="A288" s="51"/>
      <c r="B288" s="117" t="s">
        <v>44</v>
      </c>
      <c r="C288" s="118"/>
      <c r="D288" s="118"/>
      <c r="E288" s="118"/>
      <c r="F288" s="118"/>
      <c r="G288" s="118"/>
      <c r="H288" s="118"/>
      <c r="I288" s="256"/>
      <c r="J288" s="257" t="s">
        <v>105</v>
      </c>
      <c r="K288" s="118"/>
      <c r="L288" s="118"/>
      <c r="M288" s="118"/>
      <c r="N288" s="118"/>
      <c r="O288" s="118"/>
      <c r="P288" s="118"/>
      <c r="Q288" s="118"/>
      <c r="R288" s="118"/>
      <c r="S288" s="118"/>
      <c r="T288" s="118"/>
      <c r="U288" s="119"/>
      <c r="V288" s="117" t="s">
        <v>47</v>
      </c>
      <c r="W288" s="119"/>
      <c r="X288" s="51"/>
      <c r="Y288" s="646" t="s">
        <v>169</v>
      </c>
      <c r="Z288" s="647"/>
      <c r="AA288" s="647"/>
      <c r="AB288" s="647"/>
      <c r="AC288" s="647"/>
      <c r="AD288" s="647"/>
      <c r="AE288" s="647"/>
      <c r="AF288" s="648"/>
      <c r="AG288" s="99" t="s">
        <v>109</v>
      </c>
      <c r="AH288" s="100"/>
      <c r="AI288" s="100"/>
      <c r="AJ288" s="100"/>
      <c r="AK288" s="100"/>
      <c r="AL288" s="100"/>
      <c r="AM288" s="100"/>
      <c r="AN288" s="100"/>
      <c r="AO288" s="100"/>
      <c r="AP288" s="100"/>
      <c r="AQ288" s="100"/>
      <c r="AR288" s="101"/>
      <c r="AS288" s="107"/>
      <c r="AT288" s="108"/>
      <c r="AU288" s="51"/>
      <c r="AV288" s="51"/>
      <c r="AW288" s="51"/>
      <c r="AX288" s="51"/>
      <c r="AY288" s="51"/>
      <c r="AZ288" s="51"/>
    </row>
    <row r="289" spans="1:52" ht="18" customHeight="1" thickBot="1" x14ac:dyDescent="0.25">
      <c r="A289" s="51"/>
      <c r="B289" s="275" t="s">
        <v>220</v>
      </c>
      <c r="C289" s="276"/>
      <c r="D289" s="276"/>
      <c r="E289" s="276"/>
      <c r="F289" s="276"/>
      <c r="G289" s="276"/>
      <c r="H289" s="276"/>
      <c r="I289" s="277"/>
      <c r="J289" s="269" t="s">
        <v>106</v>
      </c>
      <c r="K289" s="270"/>
      <c r="L289" s="270"/>
      <c r="M289" s="270"/>
      <c r="N289" s="270"/>
      <c r="O289" s="270"/>
      <c r="P289" s="270"/>
      <c r="Q289" s="270"/>
      <c r="R289" s="270"/>
      <c r="S289" s="270"/>
      <c r="T289" s="270"/>
      <c r="U289" s="271"/>
      <c r="V289" s="981"/>
      <c r="W289" s="982"/>
      <c r="X289" s="51"/>
      <c r="Y289" s="457" t="s">
        <v>169</v>
      </c>
      <c r="Z289" s="458"/>
      <c r="AA289" s="458"/>
      <c r="AB289" s="458"/>
      <c r="AC289" s="458"/>
      <c r="AD289" s="458"/>
      <c r="AE289" s="458"/>
      <c r="AF289" s="459"/>
      <c r="AG289" s="109" t="s">
        <v>107</v>
      </c>
      <c r="AH289" s="110"/>
      <c r="AI289" s="110"/>
      <c r="AJ289" s="110"/>
      <c r="AK289" s="110"/>
      <c r="AL289" s="110"/>
      <c r="AM289" s="110"/>
      <c r="AN289" s="110"/>
      <c r="AO289" s="110"/>
      <c r="AP289" s="110"/>
      <c r="AQ289" s="110"/>
      <c r="AR289" s="111"/>
      <c r="AS289" s="107"/>
      <c r="AT289" s="108"/>
      <c r="AU289" s="51"/>
      <c r="AV289" s="51"/>
      <c r="AW289" s="51"/>
      <c r="AX289" s="51"/>
      <c r="AY289" s="51"/>
      <c r="AZ289" s="51"/>
    </row>
    <row r="290" spans="1:52" ht="18" customHeight="1" thickBot="1" x14ac:dyDescent="0.25">
      <c r="A290" s="51"/>
      <c r="B290" s="272" t="s">
        <v>220</v>
      </c>
      <c r="C290" s="273"/>
      <c r="D290" s="273"/>
      <c r="E290" s="273"/>
      <c r="F290" s="273"/>
      <c r="G290" s="273"/>
      <c r="H290" s="273"/>
      <c r="I290" s="274"/>
      <c r="J290" s="263" t="s">
        <v>221</v>
      </c>
      <c r="K290" s="264"/>
      <c r="L290" s="264"/>
      <c r="M290" s="264"/>
      <c r="N290" s="264"/>
      <c r="O290" s="264"/>
      <c r="P290" s="264"/>
      <c r="Q290" s="264"/>
      <c r="R290" s="264"/>
      <c r="S290" s="264"/>
      <c r="T290" s="264"/>
      <c r="U290" s="265"/>
      <c r="V290" s="107"/>
      <c r="W290" s="108"/>
      <c r="X290" s="51"/>
      <c r="Y290" s="181"/>
      <c r="Z290" s="181"/>
      <c r="AA290" s="181"/>
      <c r="AB290" s="181"/>
      <c r="AC290" s="181"/>
      <c r="AD290" s="181"/>
      <c r="AE290" s="181"/>
      <c r="AF290" s="181"/>
      <c r="AG290" s="181"/>
      <c r="AH290" s="181"/>
      <c r="AI290" s="181"/>
      <c r="AJ290" s="181"/>
      <c r="AK290" s="181"/>
      <c r="AL290" s="182"/>
      <c r="AM290" s="933" t="s">
        <v>56</v>
      </c>
      <c r="AN290" s="932"/>
      <c r="AO290" s="932"/>
      <c r="AP290" s="932"/>
      <c r="AQ290" s="60"/>
      <c r="AR290" s="60"/>
      <c r="AS290" s="117">
        <f>SUM(AS288:AT289)</f>
        <v>0</v>
      </c>
      <c r="AT290" s="119"/>
      <c r="AU290" s="51"/>
      <c r="AV290" s="51"/>
      <c r="AW290" s="51"/>
      <c r="AX290" s="51"/>
      <c r="AY290" s="51"/>
      <c r="AZ290" s="51"/>
    </row>
    <row r="291" spans="1:52" ht="18" customHeight="1" x14ac:dyDescent="0.2">
      <c r="A291" s="51"/>
      <c r="B291" s="272" t="s">
        <v>220</v>
      </c>
      <c r="C291" s="273"/>
      <c r="D291" s="273"/>
      <c r="E291" s="273"/>
      <c r="F291" s="273"/>
      <c r="G291" s="273"/>
      <c r="H291" s="273"/>
      <c r="I291" s="274"/>
      <c r="J291" s="263" t="s">
        <v>222</v>
      </c>
      <c r="K291" s="264"/>
      <c r="L291" s="264"/>
      <c r="M291" s="264"/>
      <c r="N291" s="264"/>
      <c r="O291" s="264"/>
      <c r="P291" s="264"/>
      <c r="Q291" s="264"/>
      <c r="R291" s="264"/>
      <c r="S291" s="264"/>
      <c r="T291" s="264"/>
      <c r="U291" s="265"/>
      <c r="V291" s="107"/>
      <c r="W291" s="108"/>
      <c r="X291" s="51"/>
      <c r="Y291" s="61"/>
      <c r="Z291" s="50"/>
      <c r="AA291" s="50"/>
      <c r="AB291" s="50"/>
      <c r="AC291" s="50"/>
      <c r="AD291" s="50"/>
      <c r="AE291" s="50"/>
      <c r="AF291" s="50"/>
      <c r="AG291" s="50"/>
      <c r="AH291" s="50"/>
      <c r="AI291" s="50"/>
      <c r="AJ291" s="50"/>
      <c r="AK291" s="50"/>
      <c r="AL291" s="50"/>
      <c r="AM291" s="64"/>
      <c r="AN291" s="49"/>
      <c r="AO291" s="49"/>
      <c r="AP291" s="49"/>
      <c r="AQ291" s="64"/>
      <c r="AR291" s="64"/>
      <c r="AS291" s="65"/>
      <c r="AT291" s="49"/>
      <c r="AU291" s="51"/>
      <c r="AV291" s="51"/>
      <c r="AW291" s="51"/>
      <c r="AX291" s="51"/>
      <c r="AY291" s="51"/>
      <c r="AZ291" s="51"/>
    </row>
    <row r="292" spans="1:52" ht="18" customHeight="1" thickBot="1" x14ac:dyDescent="0.25">
      <c r="A292" s="51"/>
      <c r="B292" s="272" t="s">
        <v>220</v>
      </c>
      <c r="C292" s="273"/>
      <c r="D292" s="273"/>
      <c r="E292" s="273"/>
      <c r="F292" s="273"/>
      <c r="G292" s="273"/>
      <c r="H292" s="273"/>
      <c r="I292" s="274"/>
      <c r="J292" s="263" t="s">
        <v>223</v>
      </c>
      <c r="K292" s="264"/>
      <c r="L292" s="264"/>
      <c r="M292" s="264"/>
      <c r="N292" s="264"/>
      <c r="O292" s="264"/>
      <c r="P292" s="264"/>
      <c r="Q292" s="264"/>
      <c r="R292" s="264"/>
      <c r="S292" s="264"/>
      <c r="T292" s="264"/>
      <c r="U292" s="265"/>
      <c r="V292" s="107"/>
      <c r="W292" s="108"/>
      <c r="X292" s="51"/>
      <c r="Y292" s="183"/>
      <c r="Z292" s="183"/>
      <c r="AA292" s="183"/>
      <c r="AB292" s="183"/>
      <c r="AC292" s="183"/>
      <c r="AD292" s="183"/>
      <c r="AE292" s="183"/>
      <c r="AF292" s="183"/>
      <c r="AG292" s="183"/>
      <c r="AH292" s="183"/>
      <c r="AI292" s="183"/>
      <c r="AJ292" s="183"/>
      <c r="AK292" s="183"/>
      <c r="AL292" s="183"/>
      <c r="AM292" s="183"/>
      <c r="AN292" s="183"/>
      <c r="AO292" s="183"/>
      <c r="AP292" s="183"/>
      <c r="AQ292" s="183"/>
      <c r="AR292" s="183"/>
      <c r="AS292" s="183"/>
      <c r="AT292" s="183"/>
      <c r="AU292" s="51"/>
      <c r="AV292" s="51"/>
      <c r="AW292" s="51"/>
      <c r="AX292" s="51"/>
      <c r="AY292" s="51"/>
      <c r="AZ292" s="51"/>
    </row>
    <row r="293" spans="1:52" ht="18" customHeight="1" thickBot="1" x14ac:dyDescent="0.25">
      <c r="A293" s="51"/>
      <c r="B293" s="272" t="s">
        <v>220</v>
      </c>
      <c r="C293" s="273"/>
      <c r="D293" s="273"/>
      <c r="E293" s="273"/>
      <c r="F293" s="273"/>
      <c r="G293" s="273"/>
      <c r="H293" s="273"/>
      <c r="I293" s="274"/>
      <c r="J293" s="263" t="s">
        <v>224</v>
      </c>
      <c r="K293" s="264"/>
      <c r="L293" s="264"/>
      <c r="M293" s="264"/>
      <c r="N293" s="264"/>
      <c r="O293" s="264"/>
      <c r="P293" s="264"/>
      <c r="Q293" s="264"/>
      <c r="R293" s="264"/>
      <c r="S293" s="264"/>
      <c r="T293" s="264"/>
      <c r="U293" s="265"/>
      <c r="V293" s="107"/>
      <c r="W293" s="108"/>
      <c r="X293" s="5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51"/>
      <c r="AV293" s="51"/>
      <c r="AW293" s="51"/>
      <c r="AX293" s="51"/>
      <c r="AY293" s="51"/>
      <c r="AZ293" s="51"/>
    </row>
    <row r="294" spans="1:52" ht="18" customHeight="1" thickBot="1" x14ac:dyDescent="0.25">
      <c r="A294" s="51"/>
      <c r="B294" s="468" t="s">
        <v>220</v>
      </c>
      <c r="C294" s="469"/>
      <c r="D294" s="469"/>
      <c r="E294" s="469"/>
      <c r="F294" s="469"/>
      <c r="G294" s="469"/>
      <c r="H294" s="469"/>
      <c r="I294" s="470"/>
      <c r="J294" s="246" t="s">
        <v>225</v>
      </c>
      <c r="K294" s="247"/>
      <c r="L294" s="247"/>
      <c r="M294" s="247"/>
      <c r="N294" s="247"/>
      <c r="O294" s="247"/>
      <c r="P294" s="247"/>
      <c r="Q294" s="247"/>
      <c r="R294" s="247"/>
      <c r="S294" s="247"/>
      <c r="T294" s="247"/>
      <c r="U294" s="248"/>
      <c r="V294" s="471"/>
      <c r="W294" s="472"/>
      <c r="X294" s="51"/>
      <c r="Y294" s="94" t="s">
        <v>174</v>
      </c>
      <c r="Z294" s="95"/>
      <c r="AA294" s="95"/>
      <c r="AB294" s="95"/>
      <c r="AC294" s="95"/>
      <c r="AD294" s="95"/>
      <c r="AE294" s="95"/>
      <c r="AF294" s="95"/>
      <c r="AG294" s="95"/>
      <c r="AH294" s="95"/>
      <c r="AI294" s="95"/>
      <c r="AJ294" s="95"/>
      <c r="AK294" s="95"/>
      <c r="AL294" s="95"/>
      <c r="AM294" s="95"/>
      <c r="AN294" s="95"/>
      <c r="AO294" s="95"/>
      <c r="AP294" s="95"/>
      <c r="AQ294" s="95"/>
      <c r="AR294" s="95"/>
      <c r="AS294" s="95"/>
      <c r="AT294" s="96"/>
      <c r="AU294" s="51"/>
      <c r="AV294" s="51"/>
      <c r="AW294" s="51"/>
      <c r="AX294" s="51"/>
      <c r="AY294" s="51"/>
      <c r="AZ294" s="51"/>
    </row>
    <row r="295" spans="1:52" ht="18" customHeight="1" thickBot="1" x14ac:dyDescent="0.25">
      <c r="A295" s="51"/>
      <c r="B295" s="8"/>
      <c r="C295" s="8"/>
      <c r="D295" s="8"/>
      <c r="E295" s="8"/>
      <c r="F295" s="8"/>
      <c r="G295" s="8"/>
      <c r="H295" s="8"/>
      <c r="I295" s="8"/>
      <c r="J295" s="8"/>
      <c r="K295" s="8"/>
      <c r="L295" s="8"/>
      <c r="M295" s="8"/>
      <c r="N295" s="8"/>
      <c r="O295" s="8"/>
      <c r="P295" s="252" t="s">
        <v>56</v>
      </c>
      <c r="Q295" s="252"/>
      <c r="R295" s="252"/>
      <c r="S295" s="252"/>
      <c r="T295" s="53"/>
      <c r="U295" s="53"/>
      <c r="V295" s="117">
        <f>SUM(V289:W294)</f>
        <v>0</v>
      </c>
      <c r="W295" s="119"/>
      <c r="X295" s="51"/>
      <c r="Y295" s="114" t="s">
        <v>44</v>
      </c>
      <c r="Z295" s="115"/>
      <c r="AA295" s="115"/>
      <c r="AB295" s="115"/>
      <c r="AC295" s="115"/>
      <c r="AD295" s="115"/>
      <c r="AE295" s="115"/>
      <c r="AF295" s="167"/>
      <c r="AG295" s="174" t="s">
        <v>105</v>
      </c>
      <c r="AH295" s="175"/>
      <c r="AI295" s="175"/>
      <c r="AJ295" s="175"/>
      <c r="AK295" s="175"/>
      <c r="AL295" s="175"/>
      <c r="AM295" s="175"/>
      <c r="AN295" s="175"/>
      <c r="AO295" s="175"/>
      <c r="AP295" s="175"/>
      <c r="AQ295" s="175"/>
      <c r="AR295" s="176"/>
      <c r="AS295" s="460" t="s">
        <v>47</v>
      </c>
      <c r="AT295" s="461"/>
      <c r="AU295" s="51"/>
      <c r="AV295" s="51"/>
      <c r="AW295" s="51"/>
      <c r="AX295" s="51"/>
      <c r="AY295" s="51"/>
      <c r="AZ295" s="51"/>
    </row>
    <row r="296" spans="1:52" ht="18" customHeight="1" thickBot="1" x14ac:dyDescent="0.25">
      <c r="A296" s="51"/>
      <c r="B296" s="8"/>
      <c r="C296" s="8"/>
      <c r="D296" s="8"/>
      <c r="E296" s="8"/>
      <c r="F296" s="8"/>
      <c r="G296" s="8"/>
      <c r="H296" s="8"/>
      <c r="I296" s="8"/>
      <c r="J296" s="8"/>
      <c r="K296" s="8"/>
      <c r="L296" s="8"/>
      <c r="M296" s="8"/>
      <c r="N296" s="8"/>
      <c r="O296" s="8"/>
      <c r="P296" s="64"/>
      <c r="Q296" s="64"/>
      <c r="R296" s="64"/>
      <c r="S296" s="64"/>
      <c r="T296" s="64"/>
      <c r="U296" s="64"/>
      <c r="V296" s="65"/>
      <c r="W296" s="65"/>
      <c r="X296" s="51"/>
      <c r="Y296" s="132" t="s">
        <v>164</v>
      </c>
      <c r="Z296" s="133"/>
      <c r="AA296" s="133"/>
      <c r="AB296" s="133"/>
      <c r="AC296" s="133"/>
      <c r="AD296" s="133"/>
      <c r="AE296" s="133"/>
      <c r="AF296" s="134"/>
      <c r="AG296" s="114" t="s">
        <v>155</v>
      </c>
      <c r="AH296" s="115"/>
      <c r="AI296" s="115"/>
      <c r="AJ296" s="115"/>
      <c r="AK296" s="115"/>
      <c r="AL296" s="115"/>
      <c r="AM296" s="115"/>
      <c r="AN296" s="115"/>
      <c r="AO296" s="115"/>
      <c r="AP296" s="115"/>
      <c r="AQ296" s="115"/>
      <c r="AR296" s="116"/>
      <c r="AS296" s="228"/>
      <c r="AT296" s="149"/>
      <c r="AU296" s="51"/>
      <c r="AV296" s="51"/>
      <c r="AW296" s="51"/>
      <c r="AX296" s="51"/>
      <c r="AY296" s="51"/>
      <c r="AZ296" s="51"/>
    </row>
    <row r="297" spans="1:52" ht="18" customHeight="1" thickBot="1" x14ac:dyDescent="0.25">
      <c r="A297" s="51"/>
      <c r="B297" s="934" t="s">
        <v>171</v>
      </c>
      <c r="C297" s="935"/>
      <c r="D297" s="935"/>
      <c r="E297" s="935"/>
      <c r="F297" s="935"/>
      <c r="G297" s="935"/>
      <c r="H297" s="935"/>
      <c r="I297" s="935"/>
      <c r="J297" s="935"/>
      <c r="K297" s="935"/>
      <c r="L297" s="935"/>
      <c r="M297" s="935"/>
      <c r="N297" s="935"/>
      <c r="O297" s="935"/>
      <c r="P297" s="935"/>
      <c r="Q297" s="935"/>
      <c r="R297" s="935"/>
      <c r="S297" s="935"/>
      <c r="T297" s="935"/>
      <c r="U297" s="935"/>
      <c r="V297" s="935"/>
      <c r="W297" s="936"/>
      <c r="X297" s="51"/>
      <c r="Y297" s="132" t="s">
        <v>164</v>
      </c>
      <c r="Z297" s="133"/>
      <c r="AA297" s="133"/>
      <c r="AB297" s="133"/>
      <c r="AC297" s="133"/>
      <c r="AD297" s="133"/>
      <c r="AE297" s="133"/>
      <c r="AF297" s="134"/>
      <c r="AG297" s="114" t="s">
        <v>106</v>
      </c>
      <c r="AH297" s="115"/>
      <c r="AI297" s="115"/>
      <c r="AJ297" s="115"/>
      <c r="AK297" s="115"/>
      <c r="AL297" s="115"/>
      <c r="AM297" s="115"/>
      <c r="AN297" s="115"/>
      <c r="AO297" s="115"/>
      <c r="AP297" s="115"/>
      <c r="AQ297" s="115"/>
      <c r="AR297" s="116"/>
      <c r="AS297" s="228"/>
      <c r="AT297" s="149"/>
      <c r="AU297" s="51"/>
      <c r="AV297" s="51"/>
      <c r="AW297" s="51"/>
      <c r="AX297" s="51"/>
      <c r="AY297" s="51"/>
      <c r="AZ297" s="51"/>
    </row>
    <row r="298" spans="1:52" ht="18" customHeight="1" thickBot="1" x14ac:dyDescent="0.25">
      <c r="A298" s="51"/>
      <c r="B298" s="937"/>
      <c r="C298" s="938"/>
      <c r="D298" s="938"/>
      <c r="E298" s="938"/>
      <c r="F298" s="938"/>
      <c r="G298" s="938"/>
      <c r="H298" s="938"/>
      <c r="I298" s="938"/>
      <c r="J298" s="938"/>
      <c r="K298" s="938"/>
      <c r="L298" s="938"/>
      <c r="M298" s="938"/>
      <c r="N298" s="938"/>
      <c r="O298" s="938"/>
      <c r="P298" s="938"/>
      <c r="Q298" s="938"/>
      <c r="R298" s="938"/>
      <c r="S298" s="938"/>
      <c r="T298" s="938"/>
      <c r="U298" s="938"/>
      <c r="V298" s="938"/>
      <c r="W298" s="939"/>
      <c r="X298" s="51"/>
      <c r="Y298" s="163"/>
      <c r="Z298" s="163"/>
      <c r="AA298" s="163"/>
      <c r="AB298" s="163"/>
      <c r="AC298" s="163"/>
      <c r="AD298" s="163"/>
      <c r="AE298" s="163"/>
      <c r="AF298" s="163"/>
      <c r="AG298" s="163"/>
      <c r="AH298" s="163"/>
      <c r="AI298" s="163"/>
      <c r="AJ298" s="163"/>
      <c r="AK298" s="163"/>
      <c r="AL298" s="164"/>
      <c r="AM298" s="90" t="s">
        <v>56</v>
      </c>
      <c r="AN298" s="91"/>
      <c r="AO298" s="91"/>
      <c r="AP298" s="91"/>
      <c r="AQ298" s="57"/>
      <c r="AR298" s="57"/>
      <c r="AS298" s="92">
        <f>SUM(AS297)</f>
        <v>0</v>
      </c>
      <c r="AT298" s="93"/>
      <c r="AU298" s="51"/>
      <c r="AV298" s="51"/>
      <c r="AW298" s="51"/>
      <c r="AX298" s="51"/>
      <c r="AY298" s="51"/>
      <c r="AZ298" s="51"/>
    </row>
    <row r="299" spans="1:52" ht="18" customHeight="1" thickBot="1" x14ac:dyDescent="0.25">
      <c r="A299" s="51"/>
      <c r="B299" s="117" t="s">
        <v>44</v>
      </c>
      <c r="C299" s="118"/>
      <c r="D299" s="118"/>
      <c r="E299" s="118"/>
      <c r="F299" s="118"/>
      <c r="G299" s="118"/>
      <c r="H299" s="118"/>
      <c r="I299" s="256"/>
      <c r="J299" s="257" t="s">
        <v>105</v>
      </c>
      <c r="K299" s="118"/>
      <c r="L299" s="118"/>
      <c r="M299" s="118"/>
      <c r="N299" s="118"/>
      <c r="O299" s="118"/>
      <c r="P299" s="118"/>
      <c r="Q299" s="118"/>
      <c r="R299" s="118"/>
      <c r="S299" s="118"/>
      <c r="T299" s="118"/>
      <c r="U299" s="119"/>
      <c r="V299" s="117" t="s">
        <v>47</v>
      </c>
      <c r="W299" s="119"/>
      <c r="X299" s="51"/>
      <c r="Y299" s="7"/>
      <c r="Z299" s="7"/>
      <c r="AA299" s="7"/>
      <c r="AB299" s="7"/>
      <c r="AC299" s="7"/>
      <c r="AD299" s="7"/>
      <c r="AE299" s="7"/>
      <c r="AF299" s="7"/>
      <c r="AG299" s="7"/>
      <c r="AH299" s="7"/>
      <c r="AI299" s="7"/>
      <c r="AJ299" s="7"/>
      <c r="AK299" s="7"/>
      <c r="AL299" s="7"/>
      <c r="AM299" s="7"/>
      <c r="AN299" s="7"/>
      <c r="AO299" s="7"/>
      <c r="AP299" s="7"/>
      <c r="AQ299" s="7"/>
      <c r="AR299" s="7"/>
      <c r="AS299" s="7"/>
      <c r="AT299" s="7"/>
      <c r="AU299" s="51"/>
      <c r="AV299" s="51"/>
      <c r="AW299" s="51"/>
      <c r="AX299" s="51"/>
      <c r="AY299" s="51"/>
      <c r="AZ299" s="51"/>
    </row>
    <row r="300" spans="1:52" ht="18" customHeight="1" thickBot="1" x14ac:dyDescent="0.25">
      <c r="A300" s="51"/>
      <c r="B300" s="260" t="s">
        <v>134</v>
      </c>
      <c r="C300" s="261"/>
      <c r="D300" s="261"/>
      <c r="E300" s="261"/>
      <c r="F300" s="261"/>
      <c r="G300" s="261"/>
      <c r="H300" s="261"/>
      <c r="I300" s="262"/>
      <c r="J300" s="263" t="s">
        <v>109</v>
      </c>
      <c r="K300" s="264"/>
      <c r="L300" s="264"/>
      <c r="M300" s="264"/>
      <c r="N300" s="264"/>
      <c r="O300" s="264"/>
      <c r="P300" s="264"/>
      <c r="Q300" s="264"/>
      <c r="R300" s="264"/>
      <c r="S300" s="264"/>
      <c r="T300" s="264"/>
      <c r="U300" s="265"/>
      <c r="V300" s="107"/>
      <c r="W300" s="108"/>
      <c r="X300" s="51"/>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51"/>
      <c r="AV300" s="51"/>
      <c r="AW300" s="51"/>
      <c r="AX300" s="51"/>
      <c r="AY300" s="51"/>
      <c r="AZ300" s="51"/>
    </row>
    <row r="301" spans="1:52" ht="18" customHeight="1" thickBot="1" x14ac:dyDescent="0.25">
      <c r="A301" s="51"/>
      <c r="B301" s="260" t="s">
        <v>134</v>
      </c>
      <c r="C301" s="261"/>
      <c r="D301" s="261"/>
      <c r="E301" s="261"/>
      <c r="F301" s="261"/>
      <c r="G301" s="261"/>
      <c r="H301" s="261"/>
      <c r="I301" s="262"/>
      <c r="J301" s="263" t="s">
        <v>107</v>
      </c>
      <c r="K301" s="264"/>
      <c r="L301" s="264"/>
      <c r="M301" s="264"/>
      <c r="N301" s="264"/>
      <c r="O301" s="264"/>
      <c r="P301" s="264"/>
      <c r="Q301" s="264"/>
      <c r="R301" s="264"/>
      <c r="S301" s="264"/>
      <c r="T301" s="264"/>
      <c r="U301" s="265"/>
      <c r="V301" s="107"/>
      <c r="W301" s="108"/>
      <c r="X301" s="51"/>
      <c r="Y301" s="94" t="s">
        <v>108</v>
      </c>
      <c r="Z301" s="95"/>
      <c r="AA301" s="95"/>
      <c r="AB301" s="95"/>
      <c r="AC301" s="95"/>
      <c r="AD301" s="95"/>
      <c r="AE301" s="95"/>
      <c r="AF301" s="95"/>
      <c r="AG301" s="95"/>
      <c r="AH301" s="95"/>
      <c r="AI301" s="95"/>
      <c r="AJ301" s="95"/>
      <c r="AK301" s="95"/>
      <c r="AL301" s="95"/>
      <c r="AM301" s="95"/>
      <c r="AN301" s="95"/>
      <c r="AO301" s="95"/>
      <c r="AP301" s="95"/>
      <c r="AQ301" s="95"/>
      <c r="AR301" s="95"/>
      <c r="AS301" s="95"/>
      <c r="AT301" s="96"/>
      <c r="AU301" s="51"/>
      <c r="AV301" s="51"/>
      <c r="AW301" s="51"/>
      <c r="AX301" s="51"/>
      <c r="AY301" s="51"/>
      <c r="AZ301" s="51"/>
    </row>
    <row r="302" spans="1:52" ht="18" customHeight="1" thickBot="1" x14ac:dyDescent="0.25">
      <c r="A302" s="51"/>
      <c r="B302" s="260" t="s">
        <v>134</v>
      </c>
      <c r="C302" s="261"/>
      <c r="D302" s="261"/>
      <c r="E302" s="261"/>
      <c r="F302" s="261"/>
      <c r="G302" s="261"/>
      <c r="H302" s="261"/>
      <c r="I302" s="262"/>
      <c r="J302" s="263" t="s">
        <v>190</v>
      </c>
      <c r="K302" s="264"/>
      <c r="L302" s="264"/>
      <c r="M302" s="264"/>
      <c r="N302" s="264"/>
      <c r="O302" s="264"/>
      <c r="P302" s="264"/>
      <c r="Q302" s="264"/>
      <c r="R302" s="264"/>
      <c r="S302" s="264"/>
      <c r="T302" s="264"/>
      <c r="U302" s="265"/>
      <c r="V302" s="107"/>
      <c r="W302" s="108"/>
      <c r="X302" s="51"/>
      <c r="Y302" s="114" t="s">
        <v>44</v>
      </c>
      <c r="Z302" s="115"/>
      <c r="AA302" s="115"/>
      <c r="AB302" s="115"/>
      <c r="AC302" s="115"/>
      <c r="AD302" s="115"/>
      <c r="AE302" s="115"/>
      <c r="AF302" s="116"/>
      <c r="AG302" s="117" t="s">
        <v>105</v>
      </c>
      <c r="AH302" s="118"/>
      <c r="AI302" s="118"/>
      <c r="AJ302" s="118"/>
      <c r="AK302" s="118"/>
      <c r="AL302" s="118"/>
      <c r="AM302" s="118"/>
      <c r="AN302" s="118"/>
      <c r="AO302" s="118"/>
      <c r="AP302" s="118"/>
      <c r="AQ302" s="118"/>
      <c r="AR302" s="119"/>
      <c r="AS302" s="117" t="s">
        <v>47</v>
      </c>
      <c r="AT302" s="119"/>
      <c r="AU302" s="51"/>
      <c r="AV302" s="51"/>
      <c r="AW302" s="51"/>
      <c r="AX302" s="51"/>
      <c r="AY302" s="51"/>
      <c r="AZ302" s="51"/>
    </row>
    <row r="303" spans="1:52" ht="18" customHeight="1" thickBot="1" x14ac:dyDescent="0.25">
      <c r="A303" s="51"/>
      <c r="B303" s="243" t="s">
        <v>134</v>
      </c>
      <c r="C303" s="244"/>
      <c r="D303" s="244"/>
      <c r="E303" s="244"/>
      <c r="F303" s="244"/>
      <c r="G303" s="244"/>
      <c r="H303" s="244"/>
      <c r="I303" s="245"/>
      <c r="J303" s="246" t="s">
        <v>189</v>
      </c>
      <c r="K303" s="247"/>
      <c r="L303" s="247"/>
      <c r="M303" s="247"/>
      <c r="N303" s="247"/>
      <c r="O303" s="247"/>
      <c r="P303" s="247"/>
      <c r="Q303" s="247"/>
      <c r="R303" s="247"/>
      <c r="S303" s="247"/>
      <c r="T303" s="247"/>
      <c r="U303" s="248"/>
      <c r="V303" s="471"/>
      <c r="W303" s="472"/>
      <c r="X303" s="51"/>
      <c r="Y303" s="114" t="s">
        <v>151</v>
      </c>
      <c r="Z303" s="115"/>
      <c r="AA303" s="115"/>
      <c r="AB303" s="115"/>
      <c r="AC303" s="115"/>
      <c r="AD303" s="115"/>
      <c r="AE303" s="115"/>
      <c r="AF303" s="167"/>
      <c r="AG303" s="92" t="s">
        <v>106</v>
      </c>
      <c r="AH303" s="141"/>
      <c r="AI303" s="141"/>
      <c r="AJ303" s="141"/>
      <c r="AK303" s="141"/>
      <c r="AL303" s="141"/>
      <c r="AM303" s="141"/>
      <c r="AN303" s="141"/>
      <c r="AO303" s="141"/>
      <c r="AP303" s="141"/>
      <c r="AQ303" s="141"/>
      <c r="AR303" s="142"/>
      <c r="AS303" s="1049"/>
      <c r="AT303" s="162"/>
      <c r="AU303" s="51"/>
      <c r="AV303" s="51"/>
      <c r="AW303" s="51"/>
      <c r="AX303" s="51"/>
      <c r="AY303" s="51"/>
      <c r="AZ303" s="51"/>
    </row>
    <row r="304" spans="1:52" ht="18" customHeight="1" thickBot="1" x14ac:dyDescent="0.25">
      <c r="A304" s="51"/>
      <c r="B304" s="67"/>
      <c r="C304" s="67"/>
      <c r="D304" s="67"/>
      <c r="E304" s="67"/>
      <c r="F304" s="67"/>
      <c r="G304" s="67"/>
      <c r="H304" s="67"/>
      <c r="I304" s="67"/>
      <c r="J304" s="67"/>
      <c r="K304" s="67"/>
      <c r="L304" s="67"/>
      <c r="M304" s="67"/>
      <c r="N304" s="67"/>
      <c r="O304" s="67"/>
      <c r="P304" s="252" t="s">
        <v>56</v>
      </c>
      <c r="Q304" s="252"/>
      <c r="R304" s="252"/>
      <c r="S304" s="252"/>
      <c r="T304" s="58"/>
      <c r="U304" s="58"/>
      <c r="V304" s="117">
        <f>SUM(V300:W303)</f>
        <v>0</v>
      </c>
      <c r="W304" s="119"/>
      <c r="X304" s="51"/>
      <c r="Y304" s="97"/>
      <c r="Z304" s="97"/>
      <c r="AA304" s="97"/>
      <c r="AB304" s="97"/>
      <c r="AC304" s="97"/>
      <c r="AD304" s="97"/>
      <c r="AE304" s="97"/>
      <c r="AF304" s="97"/>
      <c r="AG304" s="97"/>
      <c r="AH304" s="97"/>
      <c r="AI304" s="97"/>
      <c r="AJ304" s="97"/>
      <c r="AK304" s="97"/>
      <c r="AL304" s="98"/>
      <c r="AM304" s="90" t="s">
        <v>56</v>
      </c>
      <c r="AN304" s="91"/>
      <c r="AO304" s="91"/>
      <c r="AP304" s="91"/>
      <c r="AQ304" s="57"/>
      <c r="AR304" s="57"/>
      <c r="AS304" s="114">
        <f>SUM(AS303)</f>
        <v>0</v>
      </c>
      <c r="AT304" s="167"/>
      <c r="AU304" s="51"/>
      <c r="AV304" s="51"/>
      <c r="AW304" s="51"/>
      <c r="AX304" s="51"/>
      <c r="AY304" s="51"/>
      <c r="AZ304" s="51"/>
    </row>
    <row r="305" spans="1:52" ht="18" customHeight="1" thickBot="1" x14ac:dyDescent="0.25">
      <c r="A305" s="51"/>
      <c r="B305" s="68"/>
      <c r="C305" s="68"/>
      <c r="D305" s="68"/>
      <c r="E305" s="68"/>
      <c r="F305" s="68"/>
      <c r="G305" s="68"/>
      <c r="H305" s="68"/>
      <c r="I305" s="68"/>
      <c r="J305" s="68"/>
      <c r="K305" s="68"/>
      <c r="L305" s="68"/>
      <c r="M305" s="68"/>
      <c r="N305" s="68"/>
      <c r="O305" s="68"/>
      <c r="P305" s="7"/>
      <c r="Q305" s="7"/>
      <c r="R305" s="7"/>
      <c r="S305" s="7"/>
      <c r="T305" s="7"/>
      <c r="U305" s="7"/>
      <c r="V305" s="7"/>
      <c r="W305" s="7"/>
      <c r="X305" s="51"/>
      <c r="Y305" s="7"/>
      <c r="Z305" s="7"/>
      <c r="AA305" s="7"/>
      <c r="AB305" s="7"/>
      <c r="AC305" s="7"/>
      <c r="AD305" s="7"/>
      <c r="AE305" s="7"/>
      <c r="AF305" s="7"/>
      <c r="AG305" s="7"/>
      <c r="AH305" s="7"/>
      <c r="AI305" s="7"/>
      <c r="AJ305" s="7"/>
      <c r="AK305" s="7"/>
      <c r="AL305" s="7"/>
      <c r="AM305" s="7"/>
      <c r="AN305" s="7"/>
      <c r="AO305" s="7"/>
      <c r="AP305" s="7"/>
      <c r="AQ305" s="7"/>
      <c r="AR305" s="7"/>
      <c r="AS305" s="7"/>
      <c r="AT305" s="7"/>
      <c r="AU305" s="51"/>
      <c r="AV305" s="51"/>
      <c r="AW305" s="51"/>
      <c r="AX305" s="51"/>
      <c r="AY305" s="51"/>
      <c r="AZ305" s="51"/>
    </row>
    <row r="306" spans="1:52" ht="18" customHeight="1" x14ac:dyDescent="0.2">
      <c r="A306" s="51"/>
      <c r="B306" s="235" t="s">
        <v>172</v>
      </c>
      <c r="C306" s="235"/>
      <c r="D306" s="235"/>
      <c r="E306" s="235"/>
      <c r="F306" s="235"/>
      <c r="G306" s="235"/>
      <c r="H306" s="235"/>
      <c r="I306" s="235"/>
      <c r="J306" s="235"/>
      <c r="K306" s="235"/>
      <c r="L306" s="235"/>
      <c r="M306" s="235"/>
      <c r="N306" s="235"/>
      <c r="O306" s="235"/>
      <c r="P306" s="235"/>
      <c r="Q306" s="235"/>
      <c r="R306" s="235"/>
      <c r="S306" s="235"/>
      <c r="T306" s="235"/>
      <c r="U306" s="235"/>
      <c r="V306" s="235"/>
      <c r="W306" s="235"/>
      <c r="X306" s="51"/>
      <c r="Y306" s="454"/>
      <c r="Z306" s="454"/>
      <c r="AA306" s="454"/>
      <c r="AB306" s="454"/>
      <c r="AC306" s="454"/>
      <c r="AD306" s="454"/>
      <c r="AE306" s="454"/>
      <c r="AF306" s="454"/>
      <c r="AG306" s="454"/>
      <c r="AH306" s="454"/>
      <c r="AI306" s="454"/>
      <c r="AJ306" s="454"/>
      <c r="AK306" s="454"/>
      <c r="AL306" s="454"/>
      <c r="AM306" s="455"/>
      <c r="AN306" s="455"/>
      <c r="AO306" s="455"/>
      <c r="AP306" s="455"/>
      <c r="AQ306" s="64"/>
      <c r="AR306" s="64"/>
      <c r="AS306" s="456"/>
      <c r="AT306" s="456"/>
      <c r="AU306" s="51"/>
      <c r="AV306" s="51"/>
      <c r="AW306" s="51"/>
      <c r="AX306" s="51"/>
      <c r="AY306" s="51"/>
      <c r="AZ306" s="51"/>
    </row>
    <row r="307" spans="1:52" ht="18" customHeight="1" thickBot="1" x14ac:dyDescent="0.25">
      <c r="A307" s="51"/>
      <c r="B307" s="223"/>
      <c r="C307" s="223"/>
      <c r="D307" s="223"/>
      <c r="E307" s="223"/>
      <c r="F307" s="223"/>
      <c r="G307" s="223"/>
      <c r="H307" s="223"/>
      <c r="I307" s="223"/>
      <c r="J307" s="223"/>
      <c r="K307" s="223"/>
      <c r="L307" s="223"/>
      <c r="M307" s="223"/>
      <c r="N307" s="223"/>
      <c r="O307" s="223"/>
      <c r="P307" s="223"/>
      <c r="Q307" s="223"/>
      <c r="R307" s="223"/>
      <c r="S307" s="223"/>
      <c r="T307" s="223"/>
      <c r="U307" s="223"/>
      <c r="V307" s="223"/>
      <c r="W307" s="223"/>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row>
    <row r="308" spans="1:52" ht="18" customHeight="1" thickBot="1" x14ac:dyDescent="0.25">
      <c r="A308" s="51"/>
      <c r="B308" s="117" t="s">
        <v>44</v>
      </c>
      <c r="C308" s="118"/>
      <c r="D308" s="118"/>
      <c r="E308" s="118"/>
      <c r="F308" s="118"/>
      <c r="G308" s="118"/>
      <c r="H308" s="118"/>
      <c r="I308" s="256"/>
      <c r="J308" s="257" t="s">
        <v>105</v>
      </c>
      <c r="K308" s="118"/>
      <c r="L308" s="118"/>
      <c r="M308" s="118"/>
      <c r="N308" s="118"/>
      <c r="O308" s="118"/>
      <c r="P308" s="118"/>
      <c r="Q308" s="118"/>
      <c r="R308" s="118"/>
      <c r="S308" s="118"/>
      <c r="T308" s="118"/>
      <c r="U308" s="119"/>
      <c r="V308" s="117" t="s">
        <v>47</v>
      </c>
      <c r="W308" s="119"/>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row>
    <row r="309" spans="1:52" ht="18" customHeight="1" x14ac:dyDescent="0.2">
      <c r="A309" s="51"/>
      <c r="B309" s="104" t="s">
        <v>150</v>
      </c>
      <c r="C309" s="105"/>
      <c r="D309" s="105"/>
      <c r="E309" s="105"/>
      <c r="F309" s="105"/>
      <c r="G309" s="105"/>
      <c r="H309" s="105"/>
      <c r="I309" s="106"/>
      <c r="J309" s="104" t="s">
        <v>109</v>
      </c>
      <c r="K309" s="105"/>
      <c r="L309" s="105"/>
      <c r="M309" s="105"/>
      <c r="N309" s="105"/>
      <c r="O309" s="105"/>
      <c r="P309" s="105"/>
      <c r="Q309" s="105"/>
      <c r="R309" s="105"/>
      <c r="S309" s="105"/>
      <c r="T309" s="105"/>
      <c r="U309" s="106"/>
      <c r="V309" s="107"/>
      <c r="W309" s="108"/>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row>
    <row r="310" spans="1:52" ht="18" customHeight="1" x14ac:dyDescent="0.2">
      <c r="A310" s="51"/>
      <c r="B310" s="240" t="s">
        <v>150</v>
      </c>
      <c r="C310" s="241"/>
      <c r="D310" s="241"/>
      <c r="E310" s="241"/>
      <c r="F310" s="241"/>
      <c r="G310" s="241"/>
      <c r="H310" s="241"/>
      <c r="I310" s="242"/>
      <c r="J310" s="104" t="s">
        <v>168</v>
      </c>
      <c r="K310" s="105"/>
      <c r="L310" s="105"/>
      <c r="M310" s="105"/>
      <c r="N310" s="105"/>
      <c r="O310" s="105"/>
      <c r="P310" s="105"/>
      <c r="Q310" s="105"/>
      <c r="R310" s="105"/>
      <c r="S310" s="105"/>
      <c r="T310" s="105"/>
      <c r="U310" s="106"/>
      <c r="V310" s="983"/>
      <c r="W310" s="984"/>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row>
    <row r="311" spans="1:52" ht="18" customHeight="1" x14ac:dyDescent="0.2">
      <c r="A311" s="51"/>
      <c r="B311" s="104" t="s">
        <v>150</v>
      </c>
      <c r="C311" s="105"/>
      <c r="D311" s="105"/>
      <c r="E311" s="105"/>
      <c r="F311" s="105"/>
      <c r="G311" s="105"/>
      <c r="H311" s="105"/>
      <c r="I311" s="106"/>
      <c r="J311" s="104" t="s">
        <v>107</v>
      </c>
      <c r="K311" s="105"/>
      <c r="L311" s="105"/>
      <c r="M311" s="105"/>
      <c r="N311" s="105"/>
      <c r="O311" s="105"/>
      <c r="P311" s="105"/>
      <c r="Q311" s="105"/>
      <c r="R311" s="105"/>
      <c r="S311" s="105"/>
      <c r="T311" s="105"/>
      <c r="U311" s="106"/>
      <c r="V311" s="107"/>
      <c r="W311" s="108"/>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row>
    <row r="312" spans="1:52" ht="18" customHeight="1" thickBot="1" x14ac:dyDescent="0.25">
      <c r="A312" s="51"/>
      <c r="B312" s="109" t="s">
        <v>150</v>
      </c>
      <c r="C312" s="110"/>
      <c r="D312" s="110"/>
      <c r="E312" s="110"/>
      <c r="F312" s="110"/>
      <c r="G312" s="110"/>
      <c r="H312" s="110"/>
      <c r="I312" s="111"/>
      <c r="J312" s="109" t="s">
        <v>124</v>
      </c>
      <c r="K312" s="110"/>
      <c r="L312" s="110"/>
      <c r="M312" s="110"/>
      <c r="N312" s="110"/>
      <c r="O312" s="110"/>
      <c r="P312" s="110"/>
      <c r="Q312" s="110"/>
      <c r="R312" s="110"/>
      <c r="S312" s="110"/>
      <c r="T312" s="110"/>
      <c r="U312" s="111"/>
      <c r="V312" s="471"/>
      <c r="W312" s="472"/>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row>
    <row r="313" spans="1:52" ht="18" customHeight="1" thickBot="1" x14ac:dyDescent="0.25">
      <c r="A313" s="51"/>
      <c r="B313" s="464"/>
      <c r="C313" s="464"/>
      <c r="D313" s="464"/>
      <c r="E313" s="464"/>
      <c r="F313" s="464"/>
      <c r="G313" s="464"/>
      <c r="H313" s="464"/>
      <c r="I313" s="464"/>
      <c r="J313" s="464"/>
      <c r="K313" s="464"/>
      <c r="L313" s="464"/>
      <c r="M313" s="464"/>
      <c r="N313" s="464"/>
      <c r="O313" s="464"/>
      <c r="P313" s="466" t="s">
        <v>56</v>
      </c>
      <c r="Q313" s="252"/>
      <c r="R313" s="252"/>
      <c r="S313" s="252"/>
      <c r="T313" s="58"/>
      <c r="U313" s="58"/>
      <c r="V313" s="117">
        <f>SUM(V309:W312)</f>
        <v>0</v>
      </c>
      <c r="W313" s="119"/>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row>
    <row r="314" spans="1:52" ht="18" customHeight="1" x14ac:dyDescent="0.2">
      <c r="A314" s="51"/>
      <c r="B314" s="465"/>
      <c r="C314" s="465"/>
      <c r="D314" s="465"/>
      <c r="E314" s="465"/>
      <c r="F314" s="465"/>
      <c r="G314" s="465"/>
      <c r="H314" s="465"/>
      <c r="I314" s="465"/>
      <c r="J314" s="465"/>
      <c r="K314" s="465"/>
      <c r="L314" s="465"/>
      <c r="M314" s="465"/>
      <c r="N314" s="465"/>
      <c r="O314" s="465"/>
      <c r="P314" s="7"/>
      <c r="Q314" s="7"/>
      <c r="R314" s="7"/>
      <c r="S314" s="7"/>
      <c r="T314" s="7"/>
      <c r="U314" s="7"/>
      <c r="V314" s="7"/>
      <c r="W314" s="7"/>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row>
    <row r="315" spans="1:52" ht="18" customHeight="1" thickBot="1" x14ac:dyDescent="0.25">
      <c r="A315" s="51"/>
      <c r="B315" s="7"/>
      <c r="C315" s="7"/>
      <c r="D315" s="7"/>
      <c r="E315" s="7"/>
      <c r="F315" s="7"/>
      <c r="G315" s="7"/>
      <c r="H315" s="7"/>
      <c r="I315" s="7"/>
      <c r="J315" s="7"/>
      <c r="K315" s="7"/>
      <c r="L315" s="7"/>
      <c r="M315" s="7"/>
      <c r="N315" s="7"/>
      <c r="O315" s="7"/>
      <c r="P315" s="7"/>
      <c r="Q315" s="7"/>
      <c r="R315" s="7"/>
      <c r="S315" s="7"/>
      <c r="T315" s="7"/>
      <c r="U315" s="7"/>
      <c r="V315" s="7"/>
      <c r="W315" s="7"/>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row>
    <row r="316" spans="1:52" ht="18" customHeight="1" x14ac:dyDescent="0.2">
      <c r="A316" s="51"/>
      <c r="B316" s="198" t="s">
        <v>112</v>
      </c>
      <c r="C316" s="199"/>
      <c r="D316" s="199"/>
      <c r="E316" s="199"/>
      <c r="F316" s="199"/>
      <c r="G316" s="199"/>
      <c r="H316" s="199"/>
      <c r="I316" s="199"/>
      <c r="J316" s="199"/>
      <c r="K316" s="199"/>
      <c r="L316" s="199"/>
      <c r="M316" s="199"/>
      <c r="N316" s="199"/>
      <c r="O316" s="199"/>
      <c r="P316" s="199"/>
      <c r="Q316" s="199"/>
      <c r="R316" s="199"/>
      <c r="S316" s="199"/>
      <c r="T316" s="199"/>
      <c r="U316" s="199"/>
      <c r="V316" s="199"/>
      <c r="W316" s="200"/>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row>
    <row r="317" spans="1:52" ht="18" customHeight="1" thickBot="1" x14ac:dyDescent="0.25">
      <c r="A317" s="51"/>
      <c r="B317" s="201"/>
      <c r="C317" s="202"/>
      <c r="D317" s="202"/>
      <c r="E317" s="202"/>
      <c r="F317" s="202"/>
      <c r="G317" s="202"/>
      <c r="H317" s="202"/>
      <c r="I317" s="202"/>
      <c r="J317" s="202"/>
      <c r="K317" s="202"/>
      <c r="L317" s="202"/>
      <c r="M317" s="202"/>
      <c r="N317" s="202"/>
      <c r="O317" s="202"/>
      <c r="P317" s="202"/>
      <c r="Q317" s="202"/>
      <c r="R317" s="202"/>
      <c r="S317" s="202"/>
      <c r="T317" s="202"/>
      <c r="U317" s="202"/>
      <c r="V317" s="202"/>
      <c r="W317" s="203"/>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row>
    <row r="318" spans="1:52" ht="18" customHeight="1" x14ac:dyDescent="0.2">
      <c r="A318" s="51"/>
      <c r="B318" s="184" t="s">
        <v>204</v>
      </c>
      <c r="C318" s="185"/>
      <c r="D318" s="185"/>
      <c r="E318" s="185"/>
      <c r="F318" s="185"/>
      <c r="G318" s="185"/>
      <c r="H318" s="185"/>
      <c r="I318" s="185"/>
      <c r="J318" s="185"/>
      <c r="K318" s="185"/>
      <c r="L318" s="185"/>
      <c r="M318" s="185"/>
      <c r="N318" s="185"/>
      <c r="O318" s="185"/>
      <c r="P318" s="185"/>
      <c r="Q318" s="185"/>
      <c r="R318" s="185"/>
      <c r="S318" s="185"/>
      <c r="T318" s="185"/>
      <c r="U318" s="185"/>
      <c r="V318" s="185"/>
      <c r="W318" s="186"/>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row>
    <row r="319" spans="1:52" ht="18" customHeight="1" thickBot="1" x14ac:dyDescent="0.25">
      <c r="A319" s="51"/>
      <c r="B319" s="187"/>
      <c r="C319" s="188"/>
      <c r="D319" s="188"/>
      <c r="E319" s="188"/>
      <c r="F319" s="188"/>
      <c r="G319" s="188"/>
      <c r="H319" s="188"/>
      <c r="I319" s="188"/>
      <c r="J319" s="188"/>
      <c r="K319" s="188"/>
      <c r="L319" s="188"/>
      <c r="M319" s="188"/>
      <c r="N319" s="188"/>
      <c r="O319" s="188"/>
      <c r="P319" s="188"/>
      <c r="Q319" s="188"/>
      <c r="R319" s="188"/>
      <c r="S319" s="188"/>
      <c r="T319" s="188"/>
      <c r="U319" s="188"/>
      <c r="V319" s="188"/>
      <c r="W319" s="189"/>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row>
    <row r="320" spans="1:52" ht="18" customHeight="1" thickBot="1" x14ac:dyDescent="0.25">
      <c r="A320" s="51"/>
      <c r="B320" s="211" t="s">
        <v>44</v>
      </c>
      <c r="C320" s="212"/>
      <c r="D320" s="212"/>
      <c r="E320" s="225"/>
      <c r="F320" s="226" t="s">
        <v>105</v>
      </c>
      <c r="G320" s="212"/>
      <c r="H320" s="212"/>
      <c r="I320" s="212"/>
      <c r="J320" s="212"/>
      <c r="K320" s="213"/>
      <c r="L320" s="211" t="s">
        <v>113</v>
      </c>
      <c r="M320" s="225"/>
      <c r="N320" s="226" t="s">
        <v>114</v>
      </c>
      <c r="O320" s="225"/>
      <c r="P320" s="226" t="s">
        <v>115</v>
      </c>
      <c r="Q320" s="225"/>
      <c r="R320" s="226" t="s">
        <v>116</v>
      </c>
      <c r="S320" s="225"/>
      <c r="T320" s="226" t="s">
        <v>117</v>
      </c>
      <c r="U320" s="225"/>
      <c r="V320" s="226" t="s">
        <v>118</v>
      </c>
      <c r="W320" s="213"/>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row>
    <row r="321" spans="1:52" ht="18" customHeight="1" thickBot="1" x14ac:dyDescent="0.25">
      <c r="A321" s="51"/>
      <c r="B321" s="135" t="s">
        <v>205</v>
      </c>
      <c r="C321" s="227"/>
      <c r="D321" s="227"/>
      <c r="E321" s="136"/>
      <c r="F321" s="135" t="s">
        <v>266</v>
      </c>
      <c r="G321" s="227"/>
      <c r="H321" s="227"/>
      <c r="I321" s="227"/>
      <c r="J321" s="227"/>
      <c r="K321" s="136"/>
      <c r="L321" s="228"/>
      <c r="M321" s="229"/>
      <c r="N321" s="230"/>
      <c r="O321" s="229"/>
      <c r="P321" s="1004"/>
      <c r="Q321" s="1005"/>
      <c r="R321" s="1004"/>
      <c r="S321" s="1005"/>
      <c r="T321" s="1004"/>
      <c r="U321" s="1006"/>
      <c r="V321" s="1007"/>
      <c r="W321" s="1008"/>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row>
    <row r="322" spans="1:52" ht="18" customHeight="1" thickBot="1" x14ac:dyDescent="0.25">
      <c r="A322" s="51"/>
      <c r="B322" s="135" t="s">
        <v>205</v>
      </c>
      <c r="C322" s="227"/>
      <c r="D322" s="227"/>
      <c r="E322" s="136"/>
      <c r="F322" s="135" t="s">
        <v>267</v>
      </c>
      <c r="G322" s="227"/>
      <c r="H322" s="227"/>
      <c r="I322" s="227"/>
      <c r="J322" s="227"/>
      <c r="K322" s="136"/>
      <c r="L322" s="228"/>
      <c r="M322" s="229"/>
      <c r="N322" s="1004"/>
      <c r="O322" s="1005"/>
      <c r="P322" s="1004"/>
      <c r="Q322" s="1005"/>
      <c r="R322" s="1004"/>
      <c r="S322" s="1005"/>
      <c r="T322" s="1004"/>
      <c r="U322" s="1006"/>
      <c r="V322" s="1007"/>
      <c r="W322" s="1008"/>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row>
    <row r="323" spans="1:52" ht="18" customHeight="1" thickBot="1" x14ac:dyDescent="0.25">
      <c r="A323" s="51"/>
      <c r="B323" s="135" t="s">
        <v>205</v>
      </c>
      <c r="C323" s="227"/>
      <c r="D323" s="227"/>
      <c r="E323" s="136"/>
      <c r="F323" s="135" t="s">
        <v>223</v>
      </c>
      <c r="G323" s="227"/>
      <c r="H323" s="227"/>
      <c r="I323" s="227"/>
      <c r="J323" s="227"/>
      <c r="K323" s="136"/>
      <c r="L323" s="228"/>
      <c r="M323" s="229"/>
      <c r="N323" s="1004"/>
      <c r="O323" s="1005"/>
      <c r="P323" s="1004"/>
      <c r="Q323" s="1005"/>
      <c r="R323" s="1004"/>
      <c r="S323" s="1005"/>
      <c r="T323" s="1004"/>
      <c r="U323" s="1006"/>
      <c r="V323" s="1007"/>
      <c r="W323" s="1008"/>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row>
    <row r="324" spans="1:52" ht="18" customHeight="1" thickBot="1" x14ac:dyDescent="0.25">
      <c r="A324" s="51"/>
      <c r="B324" s="135" t="s">
        <v>205</v>
      </c>
      <c r="C324" s="227"/>
      <c r="D324" s="227"/>
      <c r="E324" s="136"/>
      <c r="F324" s="135" t="s">
        <v>268</v>
      </c>
      <c r="G324" s="227"/>
      <c r="H324" s="227"/>
      <c r="I324" s="227"/>
      <c r="J324" s="227"/>
      <c r="K324" s="136"/>
      <c r="L324" s="228"/>
      <c r="M324" s="229"/>
      <c r="N324" s="1004"/>
      <c r="O324" s="1005"/>
      <c r="P324" s="1004"/>
      <c r="Q324" s="1005"/>
      <c r="R324" s="1004"/>
      <c r="S324" s="1005"/>
      <c r="T324" s="1004"/>
      <c r="U324" s="1006"/>
      <c r="V324" s="1009"/>
      <c r="W324" s="1010"/>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row>
    <row r="325" spans="1:52" ht="18" customHeight="1" thickBot="1" x14ac:dyDescent="0.25">
      <c r="A325" s="51"/>
      <c r="B325" s="181"/>
      <c r="C325" s="181"/>
      <c r="D325" s="181"/>
      <c r="E325" s="181"/>
      <c r="F325" s="181"/>
      <c r="G325" s="181"/>
      <c r="H325" s="181"/>
      <c r="I325" s="181"/>
      <c r="J325" s="181"/>
      <c r="K325" s="181"/>
      <c r="L325" s="181"/>
      <c r="M325" s="181"/>
      <c r="N325" s="181"/>
      <c r="O325" s="929"/>
      <c r="P325" s="930" t="s">
        <v>56</v>
      </c>
      <c r="Q325" s="931"/>
      <c r="R325" s="931"/>
      <c r="S325" s="931"/>
      <c r="T325" s="53"/>
      <c r="U325" s="69"/>
      <c r="V325" s="109">
        <f>SUM(L321:W324)</f>
        <v>0</v>
      </c>
      <c r="W325" s="11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row>
    <row r="326" spans="1:52" ht="18" customHeight="1" thickBot="1" x14ac:dyDescent="0.25">
      <c r="A326" s="51"/>
      <c r="B326" s="61"/>
      <c r="C326" s="61"/>
      <c r="D326" s="61"/>
      <c r="E326" s="61"/>
      <c r="F326" s="61"/>
      <c r="G326" s="61"/>
      <c r="H326" s="61"/>
      <c r="I326" s="61"/>
      <c r="J326" s="61"/>
      <c r="K326" s="61"/>
      <c r="L326" s="61"/>
      <c r="M326" s="61"/>
      <c r="N326" s="61"/>
      <c r="O326" s="61"/>
      <c r="P326" s="64"/>
      <c r="Q326" s="64"/>
      <c r="R326" s="64"/>
      <c r="S326" s="64"/>
      <c r="T326" s="64"/>
      <c r="U326" s="64"/>
      <c r="V326" s="65"/>
      <c r="W326" s="65"/>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row>
    <row r="327" spans="1:52" ht="18" customHeight="1" x14ac:dyDescent="0.2">
      <c r="A327" s="51"/>
      <c r="B327" s="205" t="s">
        <v>206</v>
      </c>
      <c r="C327" s="206"/>
      <c r="D327" s="206"/>
      <c r="E327" s="206"/>
      <c r="F327" s="206"/>
      <c r="G327" s="206"/>
      <c r="H327" s="206"/>
      <c r="I327" s="206"/>
      <c r="J327" s="206"/>
      <c r="K327" s="206"/>
      <c r="L327" s="206"/>
      <c r="M327" s="206"/>
      <c r="N327" s="206"/>
      <c r="O327" s="206"/>
      <c r="P327" s="206"/>
      <c r="Q327" s="206"/>
      <c r="R327" s="206"/>
      <c r="S327" s="206"/>
      <c r="T327" s="206"/>
      <c r="U327" s="206"/>
      <c r="V327" s="206"/>
      <c r="W327" s="207"/>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row>
    <row r="328" spans="1:52" ht="18" customHeight="1" thickBot="1" x14ac:dyDescent="0.25">
      <c r="A328" s="51"/>
      <c r="B328" s="208"/>
      <c r="C328" s="209"/>
      <c r="D328" s="209"/>
      <c r="E328" s="209"/>
      <c r="F328" s="209"/>
      <c r="G328" s="209"/>
      <c r="H328" s="209"/>
      <c r="I328" s="209"/>
      <c r="J328" s="209"/>
      <c r="K328" s="209"/>
      <c r="L328" s="209"/>
      <c r="M328" s="209"/>
      <c r="N328" s="209"/>
      <c r="O328" s="209"/>
      <c r="P328" s="209"/>
      <c r="Q328" s="209"/>
      <c r="R328" s="209"/>
      <c r="S328" s="209"/>
      <c r="T328" s="209"/>
      <c r="U328" s="209"/>
      <c r="V328" s="209"/>
      <c r="W328" s="210"/>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row>
    <row r="329" spans="1:52" ht="18" customHeight="1" thickBot="1" x14ac:dyDescent="0.25">
      <c r="A329" s="51"/>
      <c r="B329" s="215" t="s">
        <v>44</v>
      </c>
      <c r="C329" s="118"/>
      <c r="D329" s="118"/>
      <c r="E329" s="216"/>
      <c r="F329" s="217" t="s">
        <v>105</v>
      </c>
      <c r="G329" s="118"/>
      <c r="H329" s="118"/>
      <c r="I329" s="118"/>
      <c r="J329" s="118"/>
      <c r="K329" s="218"/>
      <c r="L329" s="215" t="s">
        <v>113</v>
      </c>
      <c r="M329" s="216"/>
      <c r="N329" s="217" t="s">
        <v>114</v>
      </c>
      <c r="O329" s="216"/>
      <c r="P329" s="217" t="s">
        <v>115</v>
      </c>
      <c r="Q329" s="216"/>
      <c r="R329" s="217" t="s">
        <v>116</v>
      </c>
      <c r="S329" s="216"/>
      <c r="T329" s="217" t="s">
        <v>117</v>
      </c>
      <c r="U329" s="119"/>
      <c r="V329" s="99" t="s">
        <v>118</v>
      </c>
      <c r="W329" s="10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row>
    <row r="330" spans="1:52" ht="18" customHeight="1" x14ac:dyDescent="0.2">
      <c r="A330" s="51"/>
      <c r="B330" s="192" t="s">
        <v>207</v>
      </c>
      <c r="C330" s="193"/>
      <c r="D330" s="193"/>
      <c r="E330" s="194"/>
      <c r="F330" s="192" t="s">
        <v>106</v>
      </c>
      <c r="G330" s="193"/>
      <c r="H330" s="193"/>
      <c r="I330" s="193"/>
      <c r="J330" s="193"/>
      <c r="K330" s="194"/>
      <c r="L330" s="981"/>
      <c r="M330" s="1011"/>
      <c r="N330" s="1012"/>
      <c r="O330" s="1011"/>
      <c r="P330" s="1012"/>
      <c r="Q330" s="1011"/>
      <c r="R330" s="1012"/>
      <c r="S330" s="1011"/>
      <c r="T330" s="1012"/>
      <c r="U330" s="982"/>
      <c r="V330" s="1015"/>
      <c r="W330" s="1016"/>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row>
    <row r="331" spans="1:52" ht="18" customHeight="1" x14ac:dyDescent="0.2">
      <c r="A331" s="51"/>
      <c r="B331" s="178" t="s">
        <v>207</v>
      </c>
      <c r="C331" s="179"/>
      <c r="D331" s="179"/>
      <c r="E331" s="180"/>
      <c r="F331" s="178" t="s">
        <v>109</v>
      </c>
      <c r="G331" s="179"/>
      <c r="H331" s="179"/>
      <c r="I331" s="179"/>
      <c r="J331" s="179"/>
      <c r="K331" s="180"/>
      <c r="L331" s="983"/>
      <c r="M331" s="978"/>
      <c r="N331" s="977"/>
      <c r="O331" s="978"/>
      <c r="P331" s="977"/>
      <c r="Q331" s="978"/>
      <c r="R331" s="977"/>
      <c r="S331" s="978"/>
      <c r="T331" s="977"/>
      <c r="U331" s="984"/>
      <c r="V331" s="1015"/>
      <c r="W331" s="1016"/>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row>
    <row r="332" spans="1:52" ht="18" customHeight="1" x14ac:dyDescent="0.2">
      <c r="A332" s="51"/>
      <c r="B332" s="178" t="s">
        <v>207</v>
      </c>
      <c r="C332" s="179"/>
      <c r="D332" s="179"/>
      <c r="E332" s="180"/>
      <c r="F332" s="178" t="s">
        <v>111</v>
      </c>
      <c r="G332" s="179"/>
      <c r="H332" s="179"/>
      <c r="I332" s="179"/>
      <c r="J332" s="179"/>
      <c r="K332" s="180"/>
      <c r="L332" s="983"/>
      <c r="M332" s="978"/>
      <c r="N332" s="977"/>
      <c r="O332" s="978"/>
      <c r="P332" s="977"/>
      <c r="Q332" s="978"/>
      <c r="R332" s="191"/>
      <c r="S332" s="190"/>
      <c r="T332" s="977"/>
      <c r="U332" s="984"/>
      <c r="V332" s="1015"/>
      <c r="W332" s="1016"/>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row>
    <row r="333" spans="1:52" ht="18" customHeight="1" thickBot="1" x14ac:dyDescent="0.25">
      <c r="A333" s="51"/>
      <c r="B333" s="112" t="s">
        <v>207</v>
      </c>
      <c r="C333" s="177"/>
      <c r="D333" s="177"/>
      <c r="E333" s="113"/>
      <c r="F333" s="112" t="s">
        <v>163</v>
      </c>
      <c r="G333" s="177"/>
      <c r="H333" s="177"/>
      <c r="I333" s="177"/>
      <c r="J333" s="177"/>
      <c r="K333" s="113"/>
      <c r="L333" s="471"/>
      <c r="M333" s="634"/>
      <c r="N333" s="1013"/>
      <c r="O333" s="1014"/>
      <c r="P333" s="1013"/>
      <c r="Q333" s="1014"/>
      <c r="R333" s="633"/>
      <c r="S333" s="634"/>
      <c r="T333" s="633"/>
      <c r="U333" s="472"/>
      <c r="V333" s="1017"/>
      <c r="W333" s="1018"/>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row>
    <row r="334" spans="1:52" ht="18" customHeight="1" thickBot="1" x14ac:dyDescent="0.25">
      <c r="A334" s="51"/>
      <c r="B334" s="181"/>
      <c r="C334" s="181"/>
      <c r="D334" s="181"/>
      <c r="E334" s="181"/>
      <c r="F334" s="181"/>
      <c r="G334" s="181"/>
      <c r="H334" s="181"/>
      <c r="I334" s="181"/>
      <c r="J334" s="181"/>
      <c r="K334" s="181"/>
      <c r="L334" s="181"/>
      <c r="M334" s="181"/>
      <c r="N334" s="181"/>
      <c r="O334" s="182"/>
      <c r="P334" s="139" t="s">
        <v>56</v>
      </c>
      <c r="Q334" s="140"/>
      <c r="R334" s="140"/>
      <c r="S334" s="140"/>
      <c r="T334" s="60"/>
      <c r="U334" s="60"/>
      <c r="V334" s="1019"/>
      <c r="W334" s="1020"/>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row>
    <row r="335" spans="1:52" ht="18" customHeight="1" thickBot="1" x14ac:dyDescent="0.25">
      <c r="A335" s="51"/>
      <c r="B335" s="1021"/>
      <c r="C335" s="1021"/>
      <c r="D335" s="1021"/>
      <c r="E335" s="1021"/>
      <c r="F335" s="1021"/>
      <c r="G335" s="1021"/>
      <c r="H335" s="1021"/>
      <c r="I335" s="1021"/>
      <c r="J335" s="1021"/>
      <c r="K335" s="1021"/>
      <c r="L335" s="1021"/>
      <c r="M335" s="1021"/>
      <c r="N335" s="1021"/>
      <c r="O335" s="1021"/>
      <c r="P335" s="1021"/>
      <c r="Q335" s="1021"/>
      <c r="R335" s="1021"/>
      <c r="S335" s="1021"/>
      <c r="T335" s="1021"/>
      <c r="U335" s="1021"/>
      <c r="V335" s="1021"/>
      <c r="W335" s="102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row>
    <row r="336" spans="1:52" ht="18" customHeight="1" thickBot="1" x14ac:dyDescent="0.25">
      <c r="A336" s="51"/>
      <c r="B336" s="7"/>
      <c r="C336" s="7"/>
      <c r="D336" s="7"/>
      <c r="E336" s="7"/>
      <c r="F336" s="7"/>
      <c r="G336" s="7"/>
      <c r="H336" s="7"/>
      <c r="I336" s="7"/>
      <c r="J336" s="7"/>
      <c r="K336" s="7"/>
      <c r="L336" s="7"/>
      <c r="M336" s="7"/>
      <c r="N336" s="7"/>
      <c r="O336" s="7"/>
      <c r="P336" s="7"/>
      <c r="Q336" s="7"/>
      <c r="R336" s="7"/>
      <c r="S336" s="7"/>
      <c r="T336" s="7"/>
      <c r="U336" s="7"/>
      <c r="V336" s="1022"/>
      <c r="W336" s="7"/>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row>
    <row r="337" spans="1:52" ht="18" customHeight="1" x14ac:dyDescent="0.2">
      <c r="A337" s="51"/>
      <c r="B337" s="205" t="s">
        <v>156</v>
      </c>
      <c r="C337" s="206"/>
      <c r="D337" s="206"/>
      <c r="E337" s="206"/>
      <c r="F337" s="206"/>
      <c r="G337" s="206"/>
      <c r="H337" s="206"/>
      <c r="I337" s="206"/>
      <c r="J337" s="206"/>
      <c r="K337" s="206"/>
      <c r="L337" s="206"/>
      <c r="M337" s="206"/>
      <c r="N337" s="206"/>
      <c r="O337" s="206"/>
      <c r="P337" s="206"/>
      <c r="Q337" s="206"/>
      <c r="R337" s="206"/>
      <c r="S337" s="206"/>
      <c r="T337" s="206"/>
      <c r="U337" s="206"/>
      <c r="V337" s="206"/>
      <c r="W337" s="207"/>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row>
    <row r="338" spans="1:52" ht="18" customHeight="1" thickBot="1" x14ac:dyDescent="0.25">
      <c r="A338" s="51"/>
      <c r="B338" s="208"/>
      <c r="C338" s="209"/>
      <c r="D338" s="209"/>
      <c r="E338" s="209"/>
      <c r="F338" s="209"/>
      <c r="G338" s="209"/>
      <c r="H338" s="209"/>
      <c r="I338" s="209"/>
      <c r="J338" s="209"/>
      <c r="K338" s="209"/>
      <c r="L338" s="209"/>
      <c r="M338" s="209"/>
      <c r="N338" s="209"/>
      <c r="O338" s="209"/>
      <c r="P338" s="209"/>
      <c r="Q338" s="209"/>
      <c r="R338" s="209"/>
      <c r="S338" s="209"/>
      <c r="T338" s="209"/>
      <c r="U338" s="209"/>
      <c r="V338" s="209"/>
      <c r="W338" s="210"/>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row>
    <row r="339" spans="1:52" ht="18" customHeight="1" thickBot="1" x14ac:dyDescent="0.25">
      <c r="A339" s="51"/>
      <c r="B339" s="114" t="s">
        <v>44</v>
      </c>
      <c r="C339" s="115"/>
      <c r="D339" s="115"/>
      <c r="E339" s="115"/>
      <c r="F339" s="115"/>
      <c r="G339" s="115"/>
      <c r="H339" s="115"/>
      <c r="I339" s="115"/>
      <c r="J339" s="115"/>
      <c r="K339" s="165"/>
      <c r="L339" s="166" t="s">
        <v>105</v>
      </c>
      <c r="M339" s="115"/>
      <c r="N339" s="115"/>
      <c r="O339" s="115"/>
      <c r="P339" s="115"/>
      <c r="Q339" s="115"/>
      <c r="R339" s="115"/>
      <c r="S339" s="115"/>
      <c r="T339" s="115"/>
      <c r="U339" s="167"/>
      <c r="V339" s="211" t="s">
        <v>47</v>
      </c>
      <c r="W339" s="213"/>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row>
    <row r="340" spans="1:52" ht="18" customHeight="1" thickBot="1" x14ac:dyDescent="0.25">
      <c r="A340" s="51"/>
      <c r="B340" s="168" t="s">
        <v>152</v>
      </c>
      <c r="C340" s="169"/>
      <c r="D340" s="169"/>
      <c r="E340" s="169"/>
      <c r="F340" s="169"/>
      <c r="G340" s="169"/>
      <c r="H340" s="169"/>
      <c r="I340" s="169"/>
      <c r="J340" s="169"/>
      <c r="K340" s="170"/>
      <c r="L340" s="171" t="s">
        <v>154</v>
      </c>
      <c r="M340" s="172"/>
      <c r="N340" s="172"/>
      <c r="O340" s="172"/>
      <c r="P340" s="172"/>
      <c r="Q340" s="172"/>
      <c r="R340" s="172"/>
      <c r="S340" s="172"/>
      <c r="T340" s="172"/>
      <c r="U340" s="173"/>
      <c r="V340" s="633"/>
      <c r="W340" s="634"/>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row>
    <row r="341" spans="1:52" ht="18" customHeight="1" thickBot="1" x14ac:dyDescent="0.25">
      <c r="A341" s="51"/>
      <c r="B341" s="143" t="s">
        <v>152</v>
      </c>
      <c r="C341" s="144"/>
      <c r="D341" s="144"/>
      <c r="E341" s="144"/>
      <c r="F341" s="144"/>
      <c r="G341" s="144"/>
      <c r="H341" s="144"/>
      <c r="I341" s="144"/>
      <c r="J341" s="144"/>
      <c r="K341" s="145"/>
      <c r="L341" s="146" t="s">
        <v>109</v>
      </c>
      <c r="M341" s="147"/>
      <c r="N341" s="147"/>
      <c r="O341" s="147"/>
      <c r="P341" s="147"/>
      <c r="Q341" s="147"/>
      <c r="R341" s="147"/>
      <c r="S341" s="147"/>
      <c r="T341" s="147"/>
      <c r="U341" s="148"/>
      <c r="V341" s="633"/>
      <c r="W341" s="634"/>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row>
    <row r="342" spans="1:52" ht="18" customHeight="1" thickBot="1" x14ac:dyDescent="0.25">
      <c r="A342" s="51"/>
      <c r="B342" s="143" t="s">
        <v>152</v>
      </c>
      <c r="C342" s="144"/>
      <c r="D342" s="144"/>
      <c r="E342" s="144"/>
      <c r="F342" s="144"/>
      <c r="G342" s="144"/>
      <c r="H342" s="144"/>
      <c r="I342" s="144"/>
      <c r="J342" s="144"/>
      <c r="K342" s="145"/>
      <c r="L342" s="146" t="s">
        <v>153</v>
      </c>
      <c r="M342" s="147"/>
      <c r="N342" s="147"/>
      <c r="O342" s="147"/>
      <c r="P342" s="147"/>
      <c r="Q342" s="147"/>
      <c r="R342" s="147"/>
      <c r="S342" s="147"/>
      <c r="T342" s="147"/>
      <c r="U342" s="148"/>
      <c r="V342" s="633"/>
      <c r="W342" s="634"/>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row>
    <row r="343" spans="1:52" ht="18" customHeight="1" thickBot="1" x14ac:dyDescent="0.25">
      <c r="A343" s="51"/>
      <c r="B343" s="150" t="s">
        <v>152</v>
      </c>
      <c r="C343" s="151"/>
      <c r="D343" s="151"/>
      <c r="E343" s="151"/>
      <c r="F343" s="151"/>
      <c r="G343" s="151"/>
      <c r="H343" s="151"/>
      <c r="I343" s="151"/>
      <c r="J343" s="151"/>
      <c r="K343" s="152"/>
      <c r="L343" s="153" t="s">
        <v>149</v>
      </c>
      <c r="M343" s="154"/>
      <c r="N343" s="154"/>
      <c r="O343" s="154"/>
      <c r="P343" s="154"/>
      <c r="Q343" s="154"/>
      <c r="R343" s="154"/>
      <c r="S343" s="154"/>
      <c r="T343" s="154"/>
      <c r="U343" s="155"/>
      <c r="V343" s="633"/>
      <c r="W343" s="634"/>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row>
    <row r="344" spans="1:52" ht="18" customHeight="1" thickBot="1" x14ac:dyDescent="0.25">
      <c r="A344" s="51"/>
      <c r="B344" s="156" t="s">
        <v>152</v>
      </c>
      <c r="C344" s="157"/>
      <c r="D344" s="157"/>
      <c r="E344" s="157"/>
      <c r="F344" s="157"/>
      <c r="G344" s="157"/>
      <c r="H344" s="157"/>
      <c r="I344" s="157"/>
      <c r="J344" s="157"/>
      <c r="K344" s="158"/>
      <c r="L344" s="159" t="s">
        <v>157</v>
      </c>
      <c r="M344" s="160"/>
      <c r="N344" s="160"/>
      <c r="O344" s="160"/>
      <c r="P344" s="160"/>
      <c r="Q344" s="160"/>
      <c r="R344" s="160"/>
      <c r="S344" s="160"/>
      <c r="T344" s="160"/>
      <c r="U344" s="161"/>
      <c r="V344" s="633"/>
      <c r="W344" s="634"/>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row>
    <row r="345" spans="1:52" ht="18" customHeight="1" thickBot="1" x14ac:dyDescent="0.25">
      <c r="A345" s="51"/>
      <c r="B345" s="97"/>
      <c r="C345" s="97"/>
      <c r="D345" s="97"/>
      <c r="E345" s="97"/>
      <c r="F345" s="97"/>
      <c r="G345" s="97"/>
      <c r="H345" s="97"/>
      <c r="I345" s="97"/>
      <c r="J345" s="97"/>
      <c r="K345" s="97"/>
      <c r="L345" s="97"/>
      <c r="M345" s="97"/>
      <c r="N345" s="97"/>
      <c r="O345" s="98"/>
      <c r="P345" s="90" t="s">
        <v>56</v>
      </c>
      <c r="Q345" s="91"/>
      <c r="R345" s="91"/>
      <c r="S345" s="91"/>
      <c r="T345" s="57"/>
      <c r="U345" s="57"/>
      <c r="V345" s="120">
        <f>SUM(V340:W344)</f>
        <v>0</v>
      </c>
      <c r="W345" s="12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row>
    <row r="346" spans="1:52" ht="18" customHeight="1" thickBot="1" x14ac:dyDescent="0.25">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row>
    <row r="347" spans="1:52" ht="18" customHeight="1" x14ac:dyDescent="0.2">
      <c r="A347" s="51"/>
      <c r="B347" s="123" t="s">
        <v>173</v>
      </c>
      <c r="C347" s="124"/>
      <c r="D347" s="124"/>
      <c r="E347" s="124"/>
      <c r="F347" s="124"/>
      <c r="G347" s="124"/>
      <c r="H347" s="124"/>
      <c r="I347" s="124"/>
      <c r="J347" s="124"/>
      <c r="K347" s="124"/>
      <c r="L347" s="124"/>
      <c r="M347" s="124"/>
      <c r="N347" s="124"/>
      <c r="O347" s="124"/>
      <c r="P347" s="124"/>
      <c r="Q347" s="124"/>
      <c r="R347" s="124"/>
      <c r="S347" s="124"/>
      <c r="T347" s="124"/>
      <c r="U347" s="124"/>
      <c r="V347" s="124"/>
      <c r="W347" s="125"/>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row>
    <row r="348" spans="1:52" ht="18" customHeight="1" thickBot="1" x14ac:dyDescent="0.25">
      <c r="A348" s="51"/>
      <c r="B348" s="126"/>
      <c r="C348" s="127"/>
      <c r="D348" s="127"/>
      <c r="E348" s="127"/>
      <c r="F348" s="127"/>
      <c r="G348" s="127"/>
      <c r="H348" s="127"/>
      <c r="I348" s="127"/>
      <c r="J348" s="127"/>
      <c r="K348" s="127"/>
      <c r="L348" s="127"/>
      <c r="M348" s="127"/>
      <c r="N348" s="127"/>
      <c r="O348" s="127"/>
      <c r="P348" s="127"/>
      <c r="Q348" s="127"/>
      <c r="R348" s="127"/>
      <c r="S348" s="127"/>
      <c r="T348" s="127"/>
      <c r="U348" s="127"/>
      <c r="V348" s="127"/>
      <c r="W348" s="128"/>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row>
    <row r="349" spans="1:52" ht="18" customHeight="1" thickBot="1" x14ac:dyDescent="0.25">
      <c r="A349" s="51"/>
      <c r="B349" s="129" t="s">
        <v>148</v>
      </c>
      <c r="C349" s="130"/>
      <c r="D349" s="130"/>
      <c r="E349" s="130"/>
      <c r="F349" s="130"/>
      <c r="G349" s="130"/>
      <c r="H349" s="130"/>
      <c r="I349" s="130"/>
      <c r="J349" s="130"/>
      <c r="K349" s="130"/>
      <c r="L349" s="130"/>
      <c r="M349" s="130"/>
      <c r="N349" s="130"/>
      <c r="O349" s="130"/>
      <c r="P349" s="130"/>
      <c r="Q349" s="130"/>
      <c r="R349" s="130"/>
      <c r="S349" s="130"/>
      <c r="T349" s="130"/>
      <c r="U349" s="130"/>
      <c r="V349" s="130"/>
      <c r="W349" s="13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row>
    <row r="350" spans="1:52" ht="18" customHeight="1" thickBot="1" x14ac:dyDescent="0.25">
      <c r="A350" s="51"/>
      <c r="B350" s="117" t="s">
        <v>44</v>
      </c>
      <c r="C350" s="118"/>
      <c r="D350" s="118"/>
      <c r="E350" s="118"/>
      <c r="F350" s="118"/>
      <c r="G350" s="118"/>
      <c r="H350" s="118"/>
      <c r="I350" s="119"/>
      <c r="J350" s="117" t="s">
        <v>105</v>
      </c>
      <c r="K350" s="118"/>
      <c r="L350" s="118"/>
      <c r="M350" s="118"/>
      <c r="N350" s="118"/>
      <c r="O350" s="118"/>
      <c r="P350" s="118"/>
      <c r="Q350" s="118"/>
      <c r="R350" s="118"/>
      <c r="S350" s="118"/>
      <c r="T350" s="118"/>
      <c r="U350" s="119"/>
      <c r="V350" s="117" t="s">
        <v>47</v>
      </c>
      <c r="W350" s="119"/>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row>
    <row r="351" spans="1:52" ht="18" customHeight="1" x14ac:dyDescent="0.2">
      <c r="A351" s="51"/>
      <c r="B351" s="99" t="s">
        <v>146</v>
      </c>
      <c r="C351" s="100"/>
      <c r="D351" s="100"/>
      <c r="E351" s="100"/>
      <c r="F351" s="100"/>
      <c r="G351" s="100"/>
      <c r="H351" s="100"/>
      <c r="I351" s="101"/>
      <c r="J351" s="99" t="s">
        <v>110</v>
      </c>
      <c r="K351" s="100"/>
      <c r="L351" s="100"/>
      <c r="M351" s="100"/>
      <c r="N351" s="100"/>
      <c r="O351" s="100"/>
      <c r="P351" s="100"/>
      <c r="Q351" s="100"/>
      <c r="R351" s="100"/>
      <c r="S351" s="100"/>
      <c r="T351" s="100"/>
      <c r="U351" s="101"/>
      <c r="V351" s="102"/>
      <c r="W351" s="103"/>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row>
    <row r="352" spans="1:52" ht="18" customHeight="1" x14ac:dyDescent="0.2">
      <c r="A352" s="51"/>
      <c r="B352" s="104" t="s">
        <v>146</v>
      </c>
      <c r="C352" s="105"/>
      <c r="D352" s="105"/>
      <c r="E352" s="105"/>
      <c r="F352" s="105"/>
      <c r="G352" s="105"/>
      <c r="H352" s="105"/>
      <c r="I352" s="106"/>
      <c r="J352" s="104" t="s">
        <v>106</v>
      </c>
      <c r="K352" s="105"/>
      <c r="L352" s="105"/>
      <c r="M352" s="105"/>
      <c r="N352" s="105"/>
      <c r="O352" s="105"/>
      <c r="P352" s="105"/>
      <c r="Q352" s="105"/>
      <c r="R352" s="105"/>
      <c r="S352" s="105"/>
      <c r="T352" s="105"/>
      <c r="U352" s="106"/>
      <c r="V352" s="107"/>
      <c r="W352" s="108"/>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row>
    <row r="353" spans="1:52" ht="18" customHeight="1" thickBot="1" x14ac:dyDescent="0.25">
      <c r="A353" s="51"/>
      <c r="B353" s="109" t="s">
        <v>146</v>
      </c>
      <c r="C353" s="110"/>
      <c r="D353" s="110"/>
      <c r="E353" s="110"/>
      <c r="F353" s="110"/>
      <c r="G353" s="110"/>
      <c r="H353" s="110"/>
      <c r="I353" s="111"/>
      <c r="J353" s="109" t="s">
        <v>147</v>
      </c>
      <c r="K353" s="110"/>
      <c r="L353" s="110"/>
      <c r="M353" s="110"/>
      <c r="N353" s="110"/>
      <c r="O353" s="110"/>
      <c r="P353" s="110"/>
      <c r="Q353" s="110"/>
      <c r="R353" s="110"/>
      <c r="S353" s="110"/>
      <c r="T353" s="110"/>
      <c r="U353" s="111"/>
      <c r="V353" s="471"/>
      <c r="W353" s="472"/>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row>
    <row r="354" spans="1:52" ht="18" customHeight="1" thickBot="1" x14ac:dyDescent="0.25">
      <c r="A354" s="51"/>
      <c r="B354" s="137"/>
      <c r="C354" s="137"/>
      <c r="D354" s="137"/>
      <c r="E354" s="137"/>
      <c r="F354" s="137"/>
      <c r="G354" s="137"/>
      <c r="H354" s="137"/>
      <c r="I354" s="137"/>
      <c r="J354" s="137"/>
      <c r="K354" s="137"/>
      <c r="L354" s="137"/>
      <c r="M354" s="137"/>
      <c r="N354" s="137"/>
      <c r="O354" s="138"/>
      <c r="P354" s="139" t="s">
        <v>56</v>
      </c>
      <c r="Q354" s="140"/>
      <c r="R354" s="140"/>
      <c r="S354" s="140"/>
      <c r="T354" s="60"/>
      <c r="U354" s="60"/>
      <c r="V354" s="117">
        <f>SUM(V351:W353)</f>
        <v>0</v>
      </c>
      <c r="W354" s="119"/>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row>
    <row r="355" spans="1:52" ht="18" customHeight="1" x14ac:dyDescent="0.2">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row>
    <row r="356" spans="1:52" ht="18" customHeight="1" x14ac:dyDescent="0.2">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row>
    <row r="357" spans="1:52" ht="18" customHeight="1" x14ac:dyDescent="0.2">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row>
    <row r="358" spans="1:52" ht="18" customHeight="1" x14ac:dyDescent="0.2">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row>
    <row r="359" spans="1:52" ht="18" customHeight="1" x14ac:dyDescent="0.2">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row>
    <row r="360" spans="1:52" ht="18" customHeight="1" x14ac:dyDescent="0.2">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row>
    <row r="361" spans="1:52" ht="18" customHeight="1" x14ac:dyDescent="0.2">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row>
    <row r="362" spans="1:52" ht="18" customHeight="1" x14ac:dyDescent="0.2">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row>
    <row r="363" spans="1:52" ht="18" customHeight="1" x14ac:dyDescent="0.2">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row>
    <row r="364" spans="1:52" ht="18" customHeight="1" x14ac:dyDescent="0.2">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row>
    <row r="365" spans="1:52" ht="18" customHeight="1" x14ac:dyDescent="0.2">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row>
    <row r="366" spans="1:52" ht="18" customHeight="1" x14ac:dyDescent="0.2">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row>
    <row r="367" spans="1:52" ht="18" customHeight="1" x14ac:dyDescent="0.2">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row>
    <row r="368" spans="1:52" ht="18" customHeight="1" x14ac:dyDescent="0.2">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row>
    <row r="369" spans="1:52" ht="18" customHeight="1" x14ac:dyDescent="0.2">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row>
    <row r="370" spans="1:52" ht="18" customHeight="1" x14ac:dyDescent="0.2">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row>
    <row r="371" spans="1:52" ht="18" customHeight="1" x14ac:dyDescent="0.2">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row>
    <row r="372" spans="1:52" ht="18" customHeight="1" x14ac:dyDescent="0.2">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row>
    <row r="373" spans="1:52" ht="18" customHeight="1" x14ac:dyDescent="0.2">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row>
    <row r="374" spans="1:52" ht="18" customHeight="1" x14ac:dyDescent="0.2">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row>
    <row r="375" spans="1:52" ht="18" customHeight="1" x14ac:dyDescent="0.2">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row>
    <row r="376" spans="1:52" ht="18" customHeight="1" x14ac:dyDescent="0.2">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row>
    <row r="377" spans="1:52" ht="18" customHeight="1" x14ac:dyDescent="0.2">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row>
    <row r="378" spans="1:52" ht="18" customHeight="1" x14ac:dyDescent="0.2">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row>
    <row r="379" spans="1:52" ht="18" customHeight="1" x14ac:dyDescent="0.2">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row>
    <row r="380" spans="1:52" ht="18" customHeight="1" x14ac:dyDescent="0.2">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row>
    <row r="381" spans="1:52" ht="18" customHeight="1" x14ac:dyDescent="0.2">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row>
    <row r="382" spans="1:52" ht="18" customHeight="1" x14ac:dyDescent="0.2">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row>
    <row r="383" spans="1:52" ht="18" customHeight="1" x14ac:dyDescent="0.2">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row>
    <row r="384" spans="1:52" ht="18" customHeight="1" x14ac:dyDescent="0.2">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row>
    <row r="385" spans="1:52" ht="18" customHeight="1" x14ac:dyDescent="0.2">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row>
    <row r="386" spans="1:52" ht="18" customHeight="1" x14ac:dyDescent="0.2">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c r="AY386" s="51"/>
      <c r="AZ386" s="51"/>
    </row>
    <row r="387" spans="1:52" ht="18" customHeight="1" x14ac:dyDescent="0.2">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row>
    <row r="388" spans="1:52" ht="18" customHeight="1" x14ac:dyDescent="0.2">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row>
    <row r="389" spans="1:52" ht="18" customHeight="1" x14ac:dyDescent="0.2">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row>
    <row r="390" spans="1:52" ht="18" customHeight="1" x14ac:dyDescent="0.2">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51"/>
      <c r="AY390" s="51"/>
      <c r="AZ390" s="51"/>
    </row>
    <row r="391" spans="1:52" ht="18" customHeight="1" x14ac:dyDescent="0.2">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row>
    <row r="392" spans="1:52" ht="18" customHeight="1" x14ac:dyDescent="0.2">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row>
    <row r="393" spans="1:52" ht="18" customHeight="1" x14ac:dyDescent="0.2">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c r="AY393" s="51"/>
      <c r="AZ393" s="51"/>
    </row>
    <row r="394" spans="1:52" ht="18" customHeight="1" x14ac:dyDescent="0.2">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c r="AW394" s="51"/>
      <c r="AX394" s="51"/>
      <c r="AY394" s="51"/>
      <c r="AZ394" s="51"/>
    </row>
    <row r="395" spans="1:52" ht="18" customHeight="1" x14ac:dyDescent="0.2">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row>
    <row r="396" spans="1:52" ht="18" customHeight="1" x14ac:dyDescent="0.2">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c r="AW396" s="51"/>
      <c r="AX396" s="51"/>
      <c r="AY396" s="51"/>
      <c r="AZ396" s="51"/>
    </row>
    <row r="397" spans="1:52" ht="18" customHeight="1" x14ac:dyDescent="0.2">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row>
    <row r="398" spans="1:52" ht="18" customHeight="1" x14ac:dyDescent="0.2">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51"/>
      <c r="AY398" s="51"/>
      <c r="AZ398" s="51"/>
    </row>
    <row r="399" spans="1:52" ht="18" customHeight="1" x14ac:dyDescent="0.2">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c r="AY399" s="51"/>
      <c r="AZ399" s="51"/>
    </row>
    <row r="400" spans="1:52" ht="18" customHeight="1" x14ac:dyDescent="0.2">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c r="AY400" s="51"/>
      <c r="AZ400" s="51"/>
    </row>
    <row r="401" spans="1:52" ht="18" customHeight="1" x14ac:dyDescent="0.2">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row>
    <row r="402" spans="1:52" ht="18" customHeight="1" x14ac:dyDescent="0.2">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row>
    <row r="403" spans="1:52" ht="18" customHeight="1" x14ac:dyDescent="0.2">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row>
    <row r="404" spans="1:52" ht="18" customHeight="1" x14ac:dyDescent="0.2">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51"/>
      <c r="AY404" s="51"/>
      <c r="AZ404" s="51"/>
    </row>
    <row r="405" spans="1:52" ht="18" customHeight="1" x14ac:dyDescent="0.2">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row>
    <row r="406" spans="1:52" ht="18" customHeight="1" x14ac:dyDescent="0.2">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1"/>
      <c r="AY406" s="51"/>
      <c r="AZ406" s="51"/>
    </row>
    <row r="407" spans="1:52" ht="18" customHeight="1" x14ac:dyDescent="0.2">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row>
    <row r="408" spans="1:52" ht="18" customHeight="1" x14ac:dyDescent="0.2">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row>
    <row r="409" spans="1:52" ht="18" customHeight="1" x14ac:dyDescent="0.2">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row>
    <row r="410" spans="1:52" ht="18" customHeight="1" x14ac:dyDescent="0.2">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row>
    <row r="411" spans="1:52" ht="18" customHeight="1" x14ac:dyDescent="0.2">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row>
    <row r="412" spans="1:52" ht="18" customHeight="1" x14ac:dyDescent="0.2">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row>
    <row r="413" spans="1:52" ht="18" customHeight="1" x14ac:dyDescent="0.2">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row>
    <row r="414" spans="1:52" ht="18" customHeight="1" x14ac:dyDescent="0.2">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c r="AY414" s="51"/>
      <c r="AZ414" s="51"/>
    </row>
    <row r="415" spans="1:52" ht="18" customHeight="1" x14ac:dyDescent="0.2">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row>
    <row r="416" spans="1:52" ht="18" customHeight="1" x14ac:dyDescent="0.2">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row>
    <row r="417" spans="1:52" ht="18" customHeight="1" x14ac:dyDescent="0.2">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row>
    <row r="418" spans="1:52" ht="18" customHeight="1" x14ac:dyDescent="0.2">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c r="AY418" s="51"/>
      <c r="AZ418" s="51"/>
    </row>
    <row r="419" spans="1:52" ht="18" customHeight="1" x14ac:dyDescent="0.2">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c r="AY419" s="51"/>
      <c r="AZ419" s="51"/>
    </row>
    <row r="420" spans="1:52" ht="18" customHeight="1" x14ac:dyDescent="0.2">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1"/>
      <c r="AY420" s="51"/>
      <c r="AZ420" s="51"/>
    </row>
    <row r="421" spans="1:52" ht="18" customHeight="1" x14ac:dyDescent="0.2">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row>
    <row r="422" spans="1:52" ht="18" customHeight="1" x14ac:dyDescent="0.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row>
    <row r="423" spans="1:52" ht="18" customHeight="1" x14ac:dyDescent="0.2">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row>
    <row r="424" spans="1:52" ht="18" customHeight="1" x14ac:dyDescent="0.2">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row>
    <row r="425" spans="1:52" ht="18" customHeight="1" x14ac:dyDescent="0.2">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c r="AY425" s="51"/>
      <c r="AZ425" s="51"/>
    </row>
    <row r="426" spans="1:52" ht="18" customHeight="1" x14ac:dyDescent="0.2">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row>
    <row r="427" spans="1:52" ht="18" customHeight="1" x14ac:dyDescent="0.2">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c r="AY427" s="51"/>
      <c r="AZ427" s="51"/>
    </row>
    <row r="428" spans="1:52" ht="18" customHeight="1" x14ac:dyDescent="0.2">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c r="AW428" s="51"/>
      <c r="AX428" s="51"/>
      <c r="AY428" s="51"/>
      <c r="AZ428" s="51"/>
    </row>
    <row r="429" spans="1:52" ht="18" customHeight="1" x14ac:dyDescent="0.2">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row>
    <row r="430" spans="1:52" ht="18" customHeight="1" x14ac:dyDescent="0.2">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c r="AY430" s="51"/>
      <c r="AZ430" s="51"/>
    </row>
    <row r="431" spans="1:52" ht="18" customHeight="1" x14ac:dyDescent="0.2">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c r="AY431" s="51"/>
      <c r="AZ431" s="51"/>
    </row>
    <row r="432" spans="1:52" ht="18" customHeight="1" x14ac:dyDescent="0.2">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row>
    <row r="433" spans="1:52" ht="18" customHeight="1" x14ac:dyDescent="0.2">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row>
    <row r="434" spans="1:52" ht="18" customHeight="1" x14ac:dyDescent="0.2">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row>
    <row r="435" spans="1:52" ht="18" customHeight="1" x14ac:dyDescent="0.2">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row>
    <row r="436" spans="1:52" ht="18" customHeight="1" x14ac:dyDescent="0.2">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row>
    <row r="437" spans="1:52" ht="18" customHeight="1" x14ac:dyDescent="0.2">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row>
    <row r="438" spans="1:52" ht="18" customHeight="1" x14ac:dyDescent="0.2">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row>
    <row r="439" spans="1:52" ht="18" customHeight="1" x14ac:dyDescent="0.2">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row>
    <row r="440" spans="1:52" ht="18" customHeight="1" x14ac:dyDescent="0.2">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row>
    <row r="441" spans="1:52" ht="18" customHeight="1" x14ac:dyDescent="0.2">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row>
    <row r="442" spans="1:52" ht="18" customHeight="1" x14ac:dyDescent="0.2">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row>
    <row r="443" spans="1:52" ht="18" customHeight="1" x14ac:dyDescent="0.2">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row>
    <row r="444" spans="1:52" ht="18" customHeight="1" x14ac:dyDescent="0.2">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row>
    <row r="445" spans="1:52" ht="18" customHeight="1" x14ac:dyDescent="0.2">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row>
    <row r="446" spans="1:52" ht="18" customHeight="1" x14ac:dyDescent="0.2">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row>
    <row r="447" spans="1:52" ht="18" customHeight="1" x14ac:dyDescent="0.2">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row>
    <row r="448" spans="1:52" ht="18" customHeight="1" x14ac:dyDescent="0.2">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row>
    <row r="449" spans="1:52" ht="18" customHeight="1" x14ac:dyDescent="0.2">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row>
    <row r="450" spans="1:52" ht="18" customHeight="1" x14ac:dyDescent="0.2">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row>
    <row r="451" spans="1:52" ht="18" customHeight="1" x14ac:dyDescent="0.2">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row>
    <row r="452" spans="1:52" ht="18" customHeight="1" x14ac:dyDescent="0.2">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row>
    <row r="453" spans="1:52" ht="18" customHeight="1" x14ac:dyDescent="0.2">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row>
    <row r="454" spans="1:52" ht="18" customHeight="1" x14ac:dyDescent="0.2">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row>
    <row r="455" spans="1:52" ht="18" customHeight="1" x14ac:dyDescent="0.2">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row>
    <row r="456" spans="1:52" ht="18" customHeight="1" x14ac:dyDescent="0.2">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51"/>
      <c r="AY456" s="51"/>
      <c r="AZ456" s="51"/>
    </row>
    <row r="457" spans="1:52" ht="18" customHeight="1" x14ac:dyDescent="0.2">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row>
    <row r="458" spans="1:52" ht="18" customHeight="1" x14ac:dyDescent="0.2">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c r="AY458" s="51"/>
      <c r="AZ458" s="51"/>
    </row>
    <row r="459" spans="1:52" ht="18" customHeight="1" x14ac:dyDescent="0.2">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row>
    <row r="460" spans="1:52" ht="18" customHeight="1" x14ac:dyDescent="0.2">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row>
    <row r="461" spans="1:52" ht="18" customHeight="1" x14ac:dyDescent="0.2">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row>
    <row r="462" spans="1:52" ht="18" customHeight="1" x14ac:dyDescent="0.2">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1"/>
      <c r="AL462" s="51"/>
      <c r="AM462" s="51"/>
      <c r="AN462" s="51"/>
      <c r="AO462" s="51"/>
      <c r="AP462" s="51"/>
      <c r="AQ462" s="51"/>
      <c r="AR462" s="51"/>
      <c r="AS462" s="51"/>
      <c r="AT462" s="51"/>
      <c r="AU462" s="51"/>
      <c r="AV462" s="51"/>
      <c r="AW462" s="51"/>
      <c r="AX462" s="51"/>
      <c r="AY462" s="51"/>
      <c r="AZ462" s="51"/>
    </row>
    <row r="463" spans="1:52" ht="18" customHeight="1" x14ac:dyDescent="0.2">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c r="AY463" s="51"/>
      <c r="AZ463" s="51"/>
    </row>
    <row r="464" spans="1:52" ht="18" customHeight="1" x14ac:dyDescent="0.2">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c r="AQ464" s="51"/>
      <c r="AR464" s="51"/>
      <c r="AS464" s="51"/>
      <c r="AT464" s="51"/>
      <c r="AU464" s="51"/>
      <c r="AV464" s="51"/>
      <c r="AW464" s="51"/>
      <c r="AX464" s="51"/>
      <c r="AY464" s="51"/>
      <c r="AZ464" s="51"/>
    </row>
    <row r="465" spans="1:52" ht="18" customHeight="1" x14ac:dyDescent="0.2">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row>
    <row r="466" spans="1:52" ht="18" customHeight="1" x14ac:dyDescent="0.2">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row>
    <row r="467" spans="1:52" ht="18" customHeight="1" x14ac:dyDescent="0.2">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row>
    <row r="468" spans="1:52" ht="18" customHeight="1" x14ac:dyDescent="0.2">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51"/>
      <c r="AY468" s="51"/>
      <c r="AZ468" s="51"/>
    </row>
    <row r="469" spans="1:52" ht="18" customHeight="1" x14ac:dyDescent="0.2">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c r="AY469" s="51"/>
      <c r="AZ469" s="51"/>
    </row>
    <row r="470" spans="1:52" ht="18" customHeight="1" x14ac:dyDescent="0.2">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51"/>
      <c r="AY470" s="51"/>
      <c r="AZ470" s="51"/>
    </row>
    <row r="471" spans="1:52" ht="18" customHeight="1" x14ac:dyDescent="0.2">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row>
    <row r="472" spans="1:52" ht="18" customHeight="1" x14ac:dyDescent="0.2">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c r="AM472" s="51"/>
      <c r="AN472" s="51"/>
      <c r="AO472" s="51"/>
      <c r="AP472" s="51"/>
      <c r="AQ472" s="51"/>
      <c r="AR472" s="51"/>
      <c r="AS472" s="51"/>
      <c r="AT472" s="51"/>
      <c r="AU472" s="51"/>
      <c r="AV472" s="51"/>
      <c r="AW472" s="51"/>
      <c r="AX472" s="51"/>
      <c r="AY472" s="51"/>
      <c r="AZ472" s="51"/>
    </row>
    <row r="473" spans="1:52" ht="18" customHeight="1" x14ac:dyDescent="0.2">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c r="AY473" s="51"/>
      <c r="AZ473" s="51"/>
    </row>
    <row r="474" spans="1:52" ht="18" customHeight="1" x14ac:dyDescent="0.2">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51"/>
      <c r="AY474" s="51"/>
      <c r="AZ474" s="51"/>
    </row>
    <row r="475" spans="1:52" ht="18" customHeight="1" x14ac:dyDescent="0.2">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c r="AY475" s="51"/>
      <c r="AZ475" s="51"/>
    </row>
    <row r="476" spans="1:52" ht="18" customHeight="1" x14ac:dyDescent="0.2">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51"/>
      <c r="AY476" s="51"/>
      <c r="AZ476" s="51"/>
    </row>
    <row r="477" spans="1:52" ht="18" customHeight="1" x14ac:dyDescent="0.2">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row>
    <row r="478" spans="1:52" ht="18" customHeight="1" x14ac:dyDescent="0.2">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51"/>
      <c r="AY478" s="51"/>
      <c r="AZ478" s="51"/>
    </row>
    <row r="479" spans="1:52" ht="18" customHeight="1" x14ac:dyDescent="0.2">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c r="AY479" s="51"/>
      <c r="AZ479" s="51"/>
    </row>
    <row r="480" spans="1:52" ht="18" customHeight="1" x14ac:dyDescent="0.2">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51"/>
      <c r="AY480" s="51"/>
      <c r="AZ480" s="51"/>
    </row>
    <row r="481" spans="1:52" ht="18" customHeight="1" x14ac:dyDescent="0.2">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row>
    <row r="482" spans="1:52" ht="18" customHeight="1" x14ac:dyDescent="0.2">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51"/>
      <c r="AY482" s="51"/>
      <c r="AZ482" s="51"/>
    </row>
    <row r="483" spans="1:52" ht="18" customHeight="1" x14ac:dyDescent="0.2">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51"/>
      <c r="AY483" s="51"/>
      <c r="AZ483" s="51"/>
    </row>
    <row r="484" spans="1:52" ht="18" customHeight="1" x14ac:dyDescent="0.2">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c r="AY484" s="51"/>
      <c r="AZ484" s="51"/>
    </row>
    <row r="485" spans="1:52" ht="18" customHeight="1" x14ac:dyDescent="0.2">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c r="AY485" s="51"/>
      <c r="AZ485" s="51"/>
    </row>
    <row r="486" spans="1:52" ht="18" customHeight="1" x14ac:dyDescent="0.2">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51"/>
      <c r="AY486" s="51"/>
      <c r="AZ486" s="51"/>
    </row>
    <row r="487" spans="1:52" ht="18" customHeight="1" x14ac:dyDescent="0.2">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c r="AY487" s="51"/>
      <c r="AZ487" s="51"/>
    </row>
    <row r="488" spans="1:52" ht="18" customHeight="1" x14ac:dyDescent="0.2">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c r="AY488" s="51"/>
      <c r="AZ488" s="51"/>
    </row>
    <row r="489" spans="1:52" ht="18" customHeight="1" x14ac:dyDescent="0.2">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c r="AY489" s="51"/>
      <c r="AZ489" s="51"/>
    </row>
    <row r="490" spans="1:52" ht="18" customHeight="1" x14ac:dyDescent="0.2">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c r="AM490" s="51"/>
      <c r="AN490" s="51"/>
      <c r="AO490" s="51"/>
      <c r="AP490" s="51"/>
      <c r="AQ490" s="51"/>
      <c r="AR490" s="51"/>
      <c r="AS490" s="51"/>
      <c r="AT490" s="51"/>
      <c r="AU490" s="51"/>
      <c r="AV490" s="51"/>
      <c r="AW490" s="51"/>
      <c r="AX490" s="51"/>
      <c r="AY490" s="51"/>
      <c r="AZ490" s="51"/>
    </row>
    <row r="491" spans="1:52" ht="18" customHeight="1" x14ac:dyDescent="0.2">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c r="AY491" s="51"/>
      <c r="AZ491" s="51"/>
    </row>
    <row r="492" spans="1:52" ht="18" customHeight="1" x14ac:dyDescent="0.2">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row>
    <row r="493" spans="1:52" ht="18" customHeight="1" x14ac:dyDescent="0.2">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c r="AY493" s="51"/>
      <c r="AZ493" s="51"/>
    </row>
    <row r="494" spans="1:52" ht="18" customHeight="1" x14ac:dyDescent="0.2">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c r="AN494" s="51"/>
      <c r="AO494" s="51"/>
      <c r="AP494" s="51"/>
      <c r="AQ494" s="51"/>
      <c r="AR494" s="51"/>
      <c r="AS494" s="51"/>
      <c r="AT494" s="51"/>
      <c r="AU494" s="51"/>
      <c r="AV494" s="51"/>
      <c r="AW494" s="51"/>
      <c r="AX494" s="51"/>
      <c r="AY494" s="51"/>
      <c r="AZ494" s="51"/>
    </row>
    <row r="495" spans="1:52" ht="18" customHeight="1" x14ac:dyDescent="0.2">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row>
    <row r="496" spans="1:52" ht="18" customHeight="1" x14ac:dyDescent="0.2">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1"/>
      <c r="AY496" s="51"/>
      <c r="AZ496" s="51"/>
    </row>
    <row r="497" spans="1:52" ht="18" customHeight="1" x14ac:dyDescent="0.2">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51"/>
      <c r="AY497" s="51"/>
      <c r="AZ497" s="51"/>
    </row>
    <row r="498" spans="1:52" ht="18" customHeight="1" x14ac:dyDescent="0.2">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51"/>
      <c r="AY498" s="51"/>
      <c r="AZ498" s="51"/>
    </row>
    <row r="499" spans="1:52" ht="18" customHeight="1" x14ac:dyDescent="0.2">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51"/>
      <c r="AY499" s="51"/>
      <c r="AZ499" s="51"/>
    </row>
    <row r="500" spans="1:52" ht="18" customHeight="1" x14ac:dyDescent="0.2">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row>
    <row r="501" spans="1:52" ht="18" customHeight="1" x14ac:dyDescent="0.2">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row>
    <row r="502" spans="1:52" ht="18" customHeight="1" x14ac:dyDescent="0.2">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row>
    <row r="503" spans="1:52" ht="18" customHeight="1" x14ac:dyDescent="0.2">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c r="AW503" s="51"/>
      <c r="AX503" s="51"/>
      <c r="AY503" s="51"/>
      <c r="AZ503" s="51"/>
    </row>
    <row r="504" spans="1:52" ht="18" customHeight="1" x14ac:dyDescent="0.2">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c r="AM504" s="51"/>
      <c r="AN504" s="51"/>
      <c r="AO504" s="51"/>
      <c r="AP504" s="51"/>
      <c r="AQ504" s="51"/>
      <c r="AR504" s="51"/>
      <c r="AS504" s="51"/>
      <c r="AT504" s="51"/>
      <c r="AU504" s="51"/>
      <c r="AV504" s="51"/>
      <c r="AW504" s="51"/>
      <c r="AX504" s="51"/>
      <c r="AY504" s="51"/>
      <c r="AZ504" s="51"/>
    </row>
    <row r="505" spans="1:52" ht="18" customHeight="1" x14ac:dyDescent="0.2">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c r="AW505" s="51"/>
      <c r="AX505" s="51"/>
      <c r="AY505" s="51"/>
      <c r="AZ505" s="51"/>
    </row>
    <row r="506" spans="1:52" ht="18" customHeight="1" x14ac:dyDescent="0.2">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c r="AM506" s="51"/>
      <c r="AN506" s="51"/>
      <c r="AO506" s="51"/>
      <c r="AP506" s="51"/>
      <c r="AQ506" s="51"/>
      <c r="AR506" s="51"/>
      <c r="AS506" s="51"/>
      <c r="AT506" s="51"/>
      <c r="AU506" s="51"/>
      <c r="AV506" s="51"/>
      <c r="AW506" s="51"/>
      <c r="AX506" s="51"/>
      <c r="AY506" s="51"/>
      <c r="AZ506" s="51"/>
    </row>
    <row r="507" spans="1:52" ht="18" customHeight="1" x14ac:dyDescent="0.2">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51"/>
      <c r="AY507" s="51"/>
      <c r="AZ507" s="51"/>
    </row>
    <row r="508" spans="1:52" ht="18" customHeight="1" x14ac:dyDescent="0.2">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c r="AW508" s="51"/>
      <c r="AX508" s="51"/>
      <c r="AY508" s="51"/>
      <c r="AZ508" s="51"/>
    </row>
    <row r="509" spans="1:52" ht="18" customHeight="1" x14ac:dyDescent="0.2">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51"/>
      <c r="AY509" s="51"/>
      <c r="AZ509" s="51"/>
    </row>
    <row r="510" spans="1:52" ht="18" customHeight="1" x14ac:dyDescent="0.2">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row>
    <row r="511" spans="1:52" ht="18" customHeight="1" x14ac:dyDescent="0.2">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row>
    <row r="512" spans="1:52" ht="18" customHeight="1" x14ac:dyDescent="0.2">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c r="AM512" s="51"/>
      <c r="AN512" s="51"/>
      <c r="AO512" s="51"/>
      <c r="AP512" s="51"/>
      <c r="AQ512" s="51"/>
      <c r="AR512" s="51"/>
      <c r="AS512" s="51"/>
      <c r="AT512" s="51"/>
      <c r="AU512" s="51"/>
      <c r="AV512" s="51"/>
      <c r="AW512" s="51"/>
      <c r="AX512" s="51"/>
      <c r="AY512" s="51"/>
      <c r="AZ512" s="51"/>
    </row>
    <row r="513" spans="1:52" ht="18" customHeight="1" x14ac:dyDescent="0.2">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c r="AY513" s="51"/>
      <c r="AZ513" s="51"/>
    </row>
    <row r="514" spans="1:52" ht="18" customHeight="1" x14ac:dyDescent="0.2">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c r="AY514" s="51"/>
      <c r="AZ514" s="51"/>
    </row>
    <row r="515" spans="1:52" ht="18" customHeight="1" x14ac:dyDescent="0.2">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c r="AY515" s="51"/>
      <c r="AZ515" s="51"/>
    </row>
    <row r="516" spans="1:52" ht="18" customHeight="1" x14ac:dyDescent="0.2">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1"/>
      <c r="AL516" s="51"/>
      <c r="AM516" s="51"/>
      <c r="AN516" s="51"/>
      <c r="AO516" s="51"/>
      <c r="AP516" s="51"/>
      <c r="AQ516" s="51"/>
      <c r="AR516" s="51"/>
      <c r="AS516" s="51"/>
      <c r="AT516" s="51"/>
      <c r="AU516" s="51"/>
      <c r="AV516" s="51"/>
      <c r="AW516" s="51"/>
      <c r="AX516" s="51"/>
      <c r="AY516" s="51"/>
      <c r="AZ516" s="51"/>
    </row>
    <row r="517" spans="1:52" ht="18" customHeight="1" x14ac:dyDescent="0.2">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c r="AM517" s="51"/>
      <c r="AN517" s="51"/>
      <c r="AO517" s="51"/>
      <c r="AP517" s="51"/>
      <c r="AQ517" s="51"/>
      <c r="AR517" s="51"/>
      <c r="AS517" s="51"/>
      <c r="AT517" s="51"/>
      <c r="AU517" s="51"/>
      <c r="AV517" s="51"/>
      <c r="AW517" s="51"/>
      <c r="AX517" s="51"/>
      <c r="AY517" s="51"/>
      <c r="AZ517" s="51"/>
    </row>
    <row r="518" spans="1:52" ht="18" customHeight="1" x14ac:dyDescent="0.2">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c r="AY518" s="51"/>
      <c r="AZ518" s="51"/>
    </row>
    <row r="519" spans="1:52" ht="18" customHeight="1" x14ac:dyDescent="0.2">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c r="AM519" s="51"/>
      <c r="AN519" s="51"/>
      <c r="AO519" s="51"/>
      <c r="AP519" s="51"/>
      <c r="AQ519" s="51"/>
      <c r="AR519" s="51"/>
      <c r="AS519" s="51"/>
      <c r="AT519" s="51"/>
      <c r="AU519" s="51"/>
      <c r="AV519" s="51"/>
      <c r="AW519" s="51"/>
      <c r="AX519" s="51"/>
      <c r="AY519" s="51"/>
      <c r="AZ519" s="51"/>
    </row>
    <row r="520" spans="1:52" ht="18" customHeight="1" x14ac:dyDescent="0.2">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c r="AY520" s="51"/>
      <c r="AZ520" s="51"/>
    </row>
    <row r="521" spans="1:52" ht="18" customHeight="1" x14ac:dyDescent="0.2">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row>
    <row r="522" spans="1:52" ht="18" customHeight="1" x14ac:dyDescent="0.2">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c r="AM522" s="51"/>
      <c r="AN522" s="51"/>
      <c r="AO522" s="51"/>
      <c r="AP522" s="51"/>
      <c r="AQ522" s="51"/>
      <c r="AR522" s="51"/>
      <c r="AS522" s="51"/>
      <c r="AT522" s="51"/>
      <c r="AU522" s="51"/>
      <c r="AV522" s="51"/>
      <c r="AW522" s="51"/>
      <c r="AX522" s="51"/>
      <c r="AY522" s="51"/>
      <c r="AZ522" s="51"/>
    </row>
    <row r="523" spans="1:52" ht="18" customHeight="1" x14ac:dyDescent="0.2">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c r="AY523" s="51"/>
      <c r="AZ523" s="51"/>
    </row>
    <row r="524" spans="1:52" ht="18" customHeight="1" x14ac:dyDescent="0.2">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c r="AM524" s="51"/>
      <c r="AN524" s="51"/>
      <c r="AO524" s="51"/>
      <c r="AP524" s="51"/>
      <c r="AQ524" s="51"/>
      <c r="AR524" s="51"/>
      <c r="AS524" s="51"/>
      <c r="AT524" s="51"/>
      <c r="AU524" s="51"/>
      <c r="AV524" s="51"/>
      <c r="AW524" s="51"/>
      <c r="AX524" s="51"/>
      <c r="AY524" s="51"/>
      <c r="AZ524" s="51"/>
    </row>
    <row r="525" spans="1:52" ht="18" customHeight="1" x14ac:dyDescent="0.2">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c r="AY525" s="51"/>
      <c r="AZ525" s="51"/>
    </row>
    <row r="526" spans="1:52" ht="18" customHeight="1" x14ac:dyDescent="0.2">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51"/>
      <c r="AY526" s="51"/>
      <c r="AZ526" s="51"/>
    </row>
    <row r="527" spans="1:52" ht="18" customHeight="1" x14ac:dyDescent="0.2">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51"/>
      <c r="AY527" s="51"/>
      <c r="AZ527" s="51"/>
    </row>
    <row r="528" spans="1:52" ht="18" customHeight="1" x14ac:dyDescent="0.2">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51"/>
      <c r="AY528" s="51"/>
      <c r="AZ528" s="51"/>
    </row>
    <row r="529" spans="1:52" ht="18" customHeight="1" x14ac:dyDescent="0.2">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51"/>
      <c r="AY529" s="51"/>
      <c r="AZ529" s="51"/>
    </row>
    <row r="530" spans="1:52" ht="18" customHeight="1" x14ac:dyDescent="0.2">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51"/>
      <c r="AY530" s="51"/>
      <c r="AZ530" s="51"/>
    </row>
    <row r="531" spans="1:52" ht="18" customHeight="1" x14ac:dyDescent="0.2">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c r="AY531" s="51"/>
      <c r="AZ531" s="51"/>
    </row>
    <row r="532" spans="1:52" ht="18" customHeight="1" x14ac:dyDescent="0.2">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51"/>
      <c r="AY532" s="51"/>
      <c r="AZ532" s="51"/>
    </row>
    <row r="533" spans="1:52" ht="18" customHeight="1" x14ac:dyDescent="0.2">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c r="AY533" s="51"/>
      <c r="AZ533" s="51"/>
    </row>
    <row r="534" spans="1:52" ht="18" customHeight="1" x14ac:dyDescent="0.2">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51"/>
      <c r="AY534" s="51"/>
      <c r="AZ534" s="51"/>
    </row>
    <row r="535" spans="1:52" ht="18" customHeight="1" x14ac:dyDescent="0.2">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51"/>
      <c r="AY535" s="51"/>
      <c r="AZ535" s="51"/>
    </row>
    <row r="536" spans="1:52" ht="18" customHeight="1" x14ac:dyDescent="0.2">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51"/>
      <c r="AL536" s="51"/>
      <c r="AM536" s="51"/>
      <c r="AN536" s="51"/>
      <c r="AO536" s="51"/>
      <c r="AP536" s="51"/>
      <c r="AQ536" s="51"/>
      <c r="AR536" s="51"/>
      <c r="AS536" s="51"/>
      <c r="AT536" s="51"/>
      <c r="AU536" s="51"/>
      <c r="AV536" s="51"/>
      <c r="AW536" s="51"/>
      <c r="AX536" s="51"/>
      <c r="AY536" s="51"/>
      <c r="AZ536" s="51"/>
    </row>
    <row r="537" spans="1:52" ht="18" customHeight="1" x14ac:dyDescent="0.2">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c r="AY537" s="51"/>
      <c r="AZ537" s="51"/>
    </row>
    <row r="538" spans="1:52" ht="18" customHeight="1" x14ac:dyDescent="0.2">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c r="AO538" s="51"/>
      <c r="AP538" s="51"/>
      <c r="AQ538" s="51"/>
      <c r="AR538" s="51"/>
      <c r="AS538" s="51"/>
      <c r="AT538" s="51"/>
      <c r="AU538" s="51"/>
      <c r="AV538" s="51"/>
      <c r="AW538" s="51"/>
      <c r="AX538" s="51"/>
      <c r="AY538" s="51"/>
      <c r="AZ538" s="51"/>
    </row>
    <row r="539" spans="1:52" ht="18" customHeight="1" x14ac:dyDescent="0.2">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51"/>
      <c r="AY539" s="51"/>
      <c r="AZ539" s="51"/>
    </row>
    <row r="540" spans="1:52" ht="18" customHeight="1" x14ac:dyDescent="0.2">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1"/>
      <c r="AL540" s="51"/>
      <c r="AM540" s="51"/>
      <c r="AN540" s="51"/>
      <c r="AO540" s="51"/>
      <c r="AP540" s="51"/>
      <c r="AQ540" s="51"/>
      <c r="AR540" s="51"/>
      <c r="AS540" s="51"/>
      <c r="AT540" s="51"/>
      <c r="AU540" s="51"/>
      <c r="AV540" s="51"/>
      <c r="AW540" s="51"/>
      <c r="AX540" s="51"/>
      <c r="AY540" s="51"/>
      <c r="AZ540" s="51"/>
    </row>
    <row r="541" spans="1:52" ht="18" customHeight="1" x14ac:dyDescent="0.2">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51"/>
      <c r="AY541" s="51"/>
      <c r="AZ541" s="51"/>
    </row>
    <row r="542" spans="1:52" ht="18" customHeight="1" x14ac:dyDescent="0.2">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c r="AU542" s="51"/>
      <c r="AV542" s="51"/>
      <c r="AW542" s="51"/>
      <c r="AX542" s="51"/>
      <c r="AY542" s="51"/>
      <c r="AZ542" s="51"/>
    </row>
    <row r="543" spans="1:52" ht="18" customHeight="1" x14ac:dyDescent="0.2">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c r="AM543" s="51"/>
      <c r="AN543" s="51"/>
      <c r="AO543" s="51"/>
      <c r="AP543" s="51"/>
      <c r="AQ543" s="51"/>
      <c r="AR543" s="51"/>
      <c r="AS543" s="51"/>
      <c r="AT543" s="51"/>
      <c r="AU543" s="51"/>
      <c r="AV543" s="51"/>
      <c r="AW543" s="51"/>
      <c r="AX543" s="51"/>
      <c r="AY543" s="51"/>
      <c r="AZ543" s="51"/>
    </row>
    <row r="544" spans="1:52" ht="18" customHeight="1" x14ac:dyDescent="0.2">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c r="AU544" s="51"/>
      <c r="AV544" s="51"/>
      <c r="AW544" s="51"/>
      <c r="AX544" s="51"/>
      <c r="AY544" s="51"/>
      <c r="AZ544" s="51"/>
    </row>
    <row r="545" spans="1:52" ht="18" customHeight="1" x14ac:dyDescent="0.2">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c r="AW545" s="51"/>
      <c r="AX545" s="51"/>
      <c r="AY545" s="51"/>
      <c r="AZ545" s="51"/>
    </row>
    <row r="546" spans="1:52" ht="18" customHeight="1" x14ac:dyDescent="0.2">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51"/>
      <c r="AY546" s="51"/>
      <c r="AZ546" s="51"/>
    </row>
    <row r="547" spans="1:52" ht="18" customHeight="1" x14ac:dyDescent="0.2">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51"/>
      <c r="AY547" s="51"/>
      <c r="AZ547" s="51"/>
    </row>
    <row r="548" spans="1:52" ht="18" customHeight="1" x14ac:dyDescent="0.2">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c r="AW548" s="51"/>
      <c r="AX548" s="51"/>
      <c r="AY548" s="51"/>
      <c r="AZ548" s="51"/>
    </row>
    <row r="549" spans="1:52" ht="18" customHeight="1" x14ac:dyDescent="0.2">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51"/>
      <c r="AY549" s="51"/>
      <c r="AZ549" s="51"/>
    </row>
    <row r="550" spans="1:52" ht="18" customHeight="1" x14ac:dyDescent="0.2">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c r="AW550" s="51"/>
      <c r="AX550" s="51"/>
      <c r="AY550" s="51"/>
      <c r="AZ550" s="51"/>
    </row>
    <row r="551" spans="1:52" ht="18" customHeight="1" x14ac:dyDescent="0.2">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51"/>
      <c r="AY551" s="51"/>
      <c r="AZ551" s="51"/>
    </row>
    <row r="552" spans="1:52" ht="18" customHeight="1" x14ac:dyDescent="0.2">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c r="AW552" s="51"/>
      <c r="AX552" s="51"/>
      <c r="AY552" s="51"/>
      <c r="AZ552" s="51"/>
    </row>
    <row r="553" spans="1:52" ht="18" customHeight="1" x14ac:dyDescent="0.2">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c r="AW553" s="51"/>
      <c r="AX553" s="51"/>
      <c r="AY553" s="51"/>
      <c r="AZ553" s="51"/>
    </row>
    <row r="554" spans="1:52" ht="18" customHeight="1" x14ac:dyDescent="0.2">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c r="AW554" s="51"/>
      <c r="AX554" s="51"/>
      <c r="AY554" s="51"/>
      <c r="AZ554" s="51"/>
    </row>
    <row r="555" spans="1:52" ht="18" customHeight="1" x14ac:dyDescent="0.2">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row>
    <row r="556" spans="1:52" ht="18" customHeight="1" x14ac:dyDescent="0.2">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row>
    <row r="557" spans="1:52" ht="18" customHeight="1" x14ac:dyDescent="0.2">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row>
    <row r="558" spans="1:52" ht="18" customHeight="1" x14ac:dyDescent="0.2">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row>
    <row r="559" spans="1:52" ht="18" customHeight="1" x14ac:dyDescent="0.2">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row>
    <row r="560" spans="1:52" ht="18" customHeight="1" x14ac:dyDescent="0.2">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c r="AY560" s="51"/>
      <c r="AZ560" s="51"/>
    </row>
    <row r="561" spans="1:52" ht="18" customHeight="1" x14ac:dyDescent="0.2">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row>
    <row r="562" spans="1:52" ht="18" customHeight="1" x14ac:dyDescent="0.2">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row>
    <row r="563" spans="1:52" ht="18" customHeight="1" x14ac:dyDescent="0.2">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row>
    <row r="564" spans="1:52" ht="18" customHeight="1" x14ac:dyDescent="0.2">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row>
    <row r="565" spans="1:52" ht="18" customHeight="1" x14ac:dyDescent="0.2">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c r="AW565" s="51"/>
      <c r="AX565" s="51"/>
      <c r="AY565" s="51"/>
      <c r="AZ565" s="51"/>
    </row>
    <row r="566" spans="1:52" ht="18" customHeight="1" x14ac:dyDescent="0.2">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c r="AW566" s="51"/>
      <c r="AX566" s="51"/>
      <c r="AY566" s="51"/>
      <c r="AZ566" s="51"/>
    </row>
    <row r="567" spans="1:52" ht="18" customHeight="1" x14ac:dyDescent="0.2">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c r="AY567" s="51"/>
      <c r="AZ567" s="51"/>
    </row>
    <row r="568" spans="1:52" ht="18" customHeight="1" x14ac:dyDescent="0.2">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c r="AW568" s="51"/>
      <c r="AX568" s="51"/>
      <c r="AY568" s="51"/>
      <c r="AZ568" s="51"/>
    </row>
    <row r="569" spans="1:52" ht="18" customHeight="1" x14ac:dyDescent="0.2">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51"/>
      <c r="AY569" s="51"/>
      <c r="AZ569" s="51"/>
    </row>
    <row r="570" spans="1:52" ht="18" customHeight="1" x14ac:dyDescent="0.2">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c r="AW570" s="51"/>
      <c r="AX570" s="51"/>
      <c r="AY570" s="51"/>
      <c r="AZ570" s="51"/>
    </row>
    <row r="571" spans="1:52" ht="18" customHeight="1" x14ac:dyDescent="0.2">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c r="AY571" s="51"/>
      <c r="AZ571" s="51"/>
    </row>
    <row r="572" spans="1:52" ht="18" customHeight="1" x14ac:dyDescent="0.2">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51"/>
      <c r="AY572" s="51"/>
      <c r="AZ572" s="51"/>
    </row>
    <row r="573" spans="1:52" ht="18" customHeight="1" x14ac:dyDescent="0.2">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c r="AW573" s="51"/>
      <c r="AX573" s="51"/>
      <c r="AY573" s="51"/>
      <c r="AZ573" s="51"/>
    </row>
    <row r="574" spans="1:52" ht="18" customHeight="1" x14ac:dyDescent="0.2">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c r="AW574" s="51"/>
      <c r="AX574" s="51"/>
      <c r="AY574" s="51"/>
      <c r="AZ574" s="51"/>
    </row>
    <row r="575" spans="1:52" ht="18" customHeight="1" x14ac:dyDescent="0.2">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row>
    <row r="576" spans="1:52" ht="18" customHeight="1" x14ac:dyDescent="0.2">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51"/>
      <c r="AY576" s="51"/>
      <c r="AZ576" s="51"/>
    </row>
    <row r="577" spans="1:52" ht="18" customHeight="1" x14ac:dyDescent="0.2">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51"/>
      <c r="AY577" s="51"/>
      <c r="AZ577" s="51"/>
    </row>
    <row r="578" spans="1:52" ht="18" customHeight="1" x14ac:dyDescent="0.2">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c r="AW578" s="51"/>
      <c r="AX578" s="51"/>
      <c r="AY578" s="51"/>
      <c r="AZ578" s="51"/>
    </row>
    <row r="579" spans="1:52" ht="18" customHeight="1" x14ac:dyDescent="0.2">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1"/>
      <c r="AY579" s="51"/>
      <c r="AZ579" s="51"/>
    </row>
    <row r="580" spans="1:52" ht="18" customHeight="1" x14ac:dyDescent="0.2">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c r="AW580" s="51"/>
      <c r="AX580" s="51"/>
      <c r="AY580" s="51"/>
      <c r="AZ580" s="51"/>
    </row>
    <row r="581" spans="1:52" ht="18" customHeight="1" x14ac:dyDescent="0.2">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c r="AY581" s="51"/>
      <c r="AZ581" s="51"/>
    </row>
    <row r="582" spans="1:52" ht="18" customHeight="1" x14ac:dyDescent="0.2">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row>
    <row r="583" spans="1:52" ht="18" customHeight="1" x14ac:dyDescent="0.2">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c r="AY583" s="51"/>
      <c r="AZ583" s="51"/>
    </row>
    <row r="584" spans="1:52" ht="18" customHeight="1" x14ac:dyDescent="0.2">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c r="AW584" s="51"/>
      <c r="AX584" s="51"/>
      <c r="AY584" s="51"/>
      <c r="AZ584" s="51"/>
    </row>
    <row r="585" spans="1:52" ht="18" customHeight="1" x14ac:dyDescent="0.2">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c r="AY585" s="51"/>
      <c r="AZ585" s="51"/>
    </row>
    <row r="586" spans="1:52" ht="18" customHeight="1" x14ac:dyDescent="0.2">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c r="AY586" s="51"/>
      <c r="AZ586" s="51"/>
    </row>
    <row r="587" spans="1:52" ht="18" customHeight="1" x14ac:dyDescent="0.2">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row>
    <row r="588" spans="1:52" ht="18" customHeight="1" x14ac:dyDescent="0.2">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c r="AY588" s="51"/>
      <c r="AZ588" s="51"/>
    </row>
    <row r="589" spans="1:52" ht="18" customHeight="1" x14ac:dyDescent="0.2">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51"/>
      <c r="AY589" s="51"/>
      <c r="AZ589" s="51"/>
    </row>
    <row r="590" spans="1:52" ht="18" customHeight="1" x14ac:dyDescent="0.2">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c r="AW590" s="51"/>
      <c r="AX590" s="51"/>
      <c r="AY590" s="51"/>
      <c r="AZ590" s="51"/>
    </row>
    <row r="591" spans="1:52" ht="18" customHeight="1" x14ac:dyDescent="0.2">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c r="AW591" s="51"/>
      <c r="AX591" s="51"/>
      <c r="AY591" s="51"/>
      <c r="AZ591" s="51"/>
    </row>
    <row r="592" spans="1:52" ht="18" customHeight="1" x14ac:dyDescent="0.2">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c r="AQ592" s="51"/>
      <c r="AR592" s="51"/>
      <c r="AS592" s="51"/>
      <c r="AT592" s="51"/>
      <c r="AU592" s="51"/>
      <c r="AV592" s="51"/>
      <c r="AW592" s="51"/>
      <c r="AX592" s="51"/>
      <c r="AY592" s="51"/>
      <c r="AZ592" s="51"/>
    </row>
    <row r="593" spans="1:52" ht="18" customHeight="1" x14ac:dyDescent="0.2">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c r="AW593" s="51"/>
      <c r="AX593" s="51"/>
      <c r="AY593" s="51"/>
      <c r="AZ593" s="51"/>
    </row>
    <row r="594" spans="1:52" ht="18" customHeight="1" x14ac:dyDescent="0.2">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c r="AW594" s="51"/>
      <c r="AX594" s="51"/>
      <c r="AY594" s="51"/>
      <c r="AZ594" s="51"/>
    </row>
    <row r="595" spans="1:52" ht="18" customHeight="1" x14ac:dyDescent="0.2">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c r="AY595" s="51"/>
      <c r="AZ595" s="51"/>
    </row>
    <row r="596" spans="1:52" ht="18" customHeight="1" x14ac:dyDescent="0.2">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1"/>
      <c r="AY596" s="51"/>
      <c r="AZ596" s="51"/>
    </row>
    <row r="597" spans="1:52" ht="18" customHeight="1" x14ac:dyDescent="0.2">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c r="AY597" s="51"/>
      <c r="AZ597" s="51"/>
    </row>
    <row r="598" spans="1:52" ht="18" customHeight="1" x14ac:dyDescent="0.2">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row>
    <row r="599" spans="1:52" ht="18" customHeight="1" x14ac:dyDescent="0.2">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row>
    <row r="600" spans="1:52" ht="18" customHeight="1" x14ac:dyDescent="0.2">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c r="AY600" s="51"/>
      <c r="AZ600" s="51"/>
    </row>
    <row r="601" spans="1:52" ht="18" customHeight="1" x14ac:dyDescent="0.2">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51"/>
      <c r="AZ601" s="51"/>
    </row>
    <row r="602" spans="1:52" ht="18" customHeight="1" x14ac:dyDescent="0.2">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c r="AP602" s="51"/>
      <c r="AQ602" s="51"/>
      <c r="AR602" s="51"/>
      <c r="AS602" s="51"/>
      <c r="AT602" s="51"/>
      <c r="AU602" s="51"/>
      <c r="AV602" s="51"/>
      <c r="AW602" s="51"/>
      <c r="AX602" s="51"/>
      <c r="AY602" s="51"/>
      <c r="AZ602" s="51"/>
    </row>
    <row r="603" spans="1:52" ht="18" customHeight="1" x14ac:dyDescent="0.2">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51"/>
      <c r="AY603" s="51"/>
      <c r="AZ603" s="51"/>
    </row>
    <row r="604" spans="1:52" ht="18" customHeight="1" x14ac:dyDescent="0.2">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c r="AO604" s="51"/>
      <c r="AP604" s="51"/>
      <c r="AQ604" s="51"/>
      <c r="AR604" s="51"/>
      <c r="AS604" s="51"/>
      <c r="AT604" s="51"/>
      <c r="AU604" s="51"/>
      <c r="AV604" s="51"/>
      <c r="AW604" s="51"/>
      <c r="AX604" s="51"/>
      <c r="AY604" s="51"/>
      <c r="AZ604" s="51"/>
    </row>
    <row r="605" spans="1:52" ht="18" customHeight="1" x14ac:dyDescent="0.2">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row>
    <row r="606" spans="1:52" ht="18" customHeight="1" x14ac:dyDescent="0.2">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c r="AY606" s="51"/>
      <c r="AZ606" s="51"/>
    </row>
    <row r="607" spans="1:52" ht="18" customHeight="1" x14ac:dyDescent="0.2">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c r="AY607" s="51"/>
      <c r="AZ607" s="51"/>
    </row>
    <row r="608" spans="1:52" ht="18" customHeight="1" x14ac:dyDescent="0.2">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c r="AY608" s="51"/>
      <c r="AZ608" s="51"/>
    </row>
    <row r="609" spans="1:52" ht="18" customHeight="1" x14ac:dyDescent="0.2">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row>
    <row r="610" spans="1:52" ht="18" customHeight="1" x14ac:dyDescent="0.2">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c r="AO610" s="51"/>
      <c r="AP610" s="51"/>
      <c r="AQ610" s="51"/>
      <c r="AR610" s="51"/>
      <c r="AS610" s="51"/>
      <c r="AT610" s="51"/>
      <c r="AU610" s="51"/>
      <c r="AV610" s="51"/>
      <c r="AW610" s="51"/>
      <c r="AX610" s="51"/>
      <c r="AY610" s="51"/>
      <c r="AZ610" s="51"/>
    </row>
    <row r="611" spans="1:52" ht="18" customHeight="1" x14ac:dyDescent="0.2">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row>
    <row r="612" spans="1:52" ht="18" customHeight="1" x14ac:dyDescent="0.2">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row>
    <row r="613" spans="1:52" ht="18" customHeight="1" x14ac:dyDescent="0.2">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c r="AY613" s="51"/>
      <c r="AZ613" s="51"/>
    </row>
    <row r="614" spans="1:52" ht="18" customHeight="1" x14ac:dyDescent="0.2">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c r="AY614" s="51"/>
      <c r="AZ614" s="51"/>
    </row>
    <row r="615" spans="1:52" ht="18" customHeight="1" x14ac:dyDescent="0.2">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row>
    <row r="616" spans="1:52" ht="18" customHeight="1" x14ac:dyDescent="0.2">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c r="AO616" s="51"/>
      <c r="AP616" s="51"/>
      <c r="AQ616" s="51"/>
      <c r="AR616" s="51"/>
      <c r="AS616" s="51"/>
      <c r="AT616" s="51"/>
      <c r="AU616" s="51"/>
      <c r="AV616" s="51"/>
      <c r="AW616" s="51"/>
      <c r="AX616" s="51"/>
      <c r="AY616" s="51"/>
      <c r="AZ616" s="51"/>
    </row>
    <row r="617" spans="1:52" ht="18" customHeight="1" x14ac:dyDescent="0.2">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c r="AW617" s="51"/>
      <c r="AX617" s="51"/>
      <c r="AY617" s="51"/>
      <c r="AZ617" s="51"/>
    </row>
    <row r="618" spans="1:52" ht="18" customHeight="1" x14ac:dyDescent="0.2">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c r="AQ618" s="51"/>
      <c r="AR618" s="51"/>
      <c r="AS618" s="51"/>
      <c r="AT618" s="51"/>
      <c r="AU618" s="51"/>
      <c r="AV618" s="51"/>
      <c r="AW618" s="51"/>
      <c r="AX618" s="51"/>
      <c r="AY618" s="51"/>
      <c r="AZ618" s="51"/>
    </row>
    <row r="619" spans="1:52" ht="18" customHeight="1" x14ac:dyDescent="0.2">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c r="AY619" s="51"/>
      <c r="AZ619" s="51"/>
    </row>
    <row r="620" spans="1:52" ht="18" customHeight="1" x14ac:dyDescent="0.2">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51"/>
      <c r="AY620" s="51"/>
      <c r="AZ620" s="51"/>
    </row>
    <row r="621" spans="1:52" ht="18" customHeight="1" x14ac:dyDescent="0.2">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c r="AY621" s="51"/>
      <c r="AZ621" s="51"/>
    </row>
    <row r="622" spans="1:52" ht="18" customHeight="1" x14ac:dyDescent="0.2">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c r="AY622" s="51"/>
      <c r="AZ622" s="51"/>
    </row>
    <row r="623" spans="1:52" ht="18" customHeight="1" x14ac:dyDescent="0.2">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51"/>
      <c r="AY623" s="51"/>
      <c r="AZ623" s="51"/>
    </row>
    <row r="624" spans="1:52" ht="18" customHeight="1" x14ac:dyDescent="0.2">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c r="AW624" s="51"/>
      <c r="AX624" s="51"/>
      <c r="AY624" s="51"/>
      <c r="AZ624" s="51"/>
    </row>
    <row r="625" spans="1:52" ht="18" customHeight="1" x14ac:dyDescent="0.2">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c r="AY625" s="51"/>
      <c r="AZ625" s="51"/>
    </row>
    <row r="626" spans="1:52" ht="18" customHeight="1" x14ac:dyDescent="0.2">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c r="AW626" s="51"/>
      <c r="AX626" s="51"/>
      <c r="AY626" s="51"/>
      <c r="AZ626" s="51"/>
    </row>
    <row r="627" spans="1:52" ht="18" customHeight="1" x14ac:dyDescent="0.2">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51"/>
      <c r="AY627" s="51"/>
      <c r="AZ627" s="51"/>
    </row>
    <row r="628" spans="1:52" ht="18" customHeight="1" x14ac:dyDescent="0.2">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c r="AW628" s="51"/>
      <c r="AX628" s="51"/>
      <c r="AY628" s="51"/>
      <c r="AZ628" s="51"/>
    </row>
    <row r="629" spans="1:52" ht="18" customHeight="1" x14ac:dyDescent="0.2">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c r="AY629" s="51"/>
      <c r="AZ629" s="51"/>
    </row>
    <row r="630" spans="1:52" ht="18" customHeight="1" x14ac:dyDescent="0.2">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row>
    <row r="631" spans="1:52" ht="18" customHeight="1" x14ac:dyDescent="0.2">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51"/>
      <c r="AY631" s="51"/>
      <c r="AZ631" s="51"/>
    </row>
    <row r="632" spans="1:52" ht="18" customHeight="1" x14ac:dyDescent="0.2">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c r="AW632" s="51"/>
      <c r="AX632" s="51"/>
      <c r="AY632" s="51"/>
      <c r="AZ632" s="51"/>
    </row>
    <row r="633" spans="1:52" ht="18" customHeight="1" x14ac:dyDescent="0.2">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c r="AY633" s="51"/>
      <c r="AZ633" s="51"/>
    </row>
    <row r="634" spans="1:52" ht="18" customHeight="1" x14ac:dyDescent="0.2">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c r="AP634" s="51"/>
      <c r="AQ634" s="51"/>
      <c r="AR634" s="51"/>
      <c r="AS634" s="51"/>
      <c r="AT634" s="51"/>
      <c r="AU634" s="51"/>
      <c r="AV634" s="51"/>
      <c r="AW634" s="51"/>
      <c r="AX634" s="51"/>
      <c r="AY634" s="51"/>
      <c r="AZ634" s="51"/>
    </row>
    <row r="635" spans="1:52" ht="18" customHeight="1" x14ac:dyDescent="0.2">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c r="AW635" s="51"/>
      <c r="AX635" s="51"/>
      <c r="AY635" s="51"/>
      <c r="AZ635" s="51"/>
    </row>
    <row r="636" spans="1:52" ht="18" customHeight="1" x14ac:dyDescent="0.2">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c r="AQ636" s="51"/>
      <c r="AR636" s="51"/>
      <c r="AS636" s="51"/>
      <c r="AT636" s="51"/>
      <c r="AU636" s="51"/>
      <c r="AV636" s="51"/>
      <c r="AW636" s="51"/>
      <c r="AX636" s="51"/>
      <c r="AY636" s="51"/>
      <c r="AZ636" s="51"/>
    </row>
    <row r="637" spans="1:52" ht="18" customHeight="1" x14ac:dyDescent="0.2">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c r="AW637" s="51"/>
      <c r="AX637" s="51"/>
      <c r="AY637" s="51"/>
      <c r="AZ637" s="51"/>
    </row>
    <row r="638" spans="1:52" ht="18" customHeight="1" x14ac:dyDescent="0.2">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c r="AQ638" s="51"/>
      <c r="AR638" s="51"/>
      <c r="AS638" s="51"/>
      <c r="AT638" s="51"/>
      <c r="AU638" s="51"/>
      <c r="AV638" s="51"/>
      <c r="AW638" s="51"/>
      <c r="AX638" s="51"/>
      <c r="AY638" s="51"/>
      <c r="AZ638" s="51"/>
    </row>
    <row r="639" spans="1:52" ht="18" customHeight="1" x14ac:dyDescent="0.2">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c r="AQ639" s="51"/>
      <c r="AR639" s="51"/>
      <c r="AS639" s="51"/>
      <c r="AT639" s="51"/>
      <c r="AU639" s="51"/>
      <c r="AV639" s="51"/>
      <c r="AW639" s="51"/>
      <c r="AX639" s="51"/>
      <c r="AY639" s="51"/>
      <c r="AZ639" s="51"/>
    </row>
    <row r="640" spans="1:52" ht="18" customHeight="1" x14ac:dyDescent="0.2">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c r="AQ640" s="51"/>
      <c r="AR640" s="51"/>
      <c r="AS640" s="51"/>
      <c r="AT640" s="51"/>
      <c r="AU640" s="51"/>
      <c r="AV640" s="51"/>
      <c r="AW640" s="51"/>
      <c r="AX640" s="51"/>
      <c r="AY640" s="51"/>
      <c r="AZ640" s="51"/>
    </row>
    <row r="641" spans="1:52" ht="18" customHeight="1" x14ac:dyDescent="0.2">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1"/>
      <c r="AY641" s="51"/>
      <c r="AZ641" s="51"/>
    </row>
    <row r="642" spans="1:52" ht="18" customHeight="1" x14ac:dyDescent="0.2">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c r="AW642" s="51"/>
      <c r="AX642" s="51"/>
      <c r="AY642" s="51"/>
      <c r="AZ642" s="51"/>
    </row>
    <row r="643" spans="1:52" ht="18" customHeight="1" x14ac:dyDescent="0.2">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c r="AW643" s="51"/>
      <c r="AX643" s="51"/>
      <c r="AY643" s="51"/>
      <c r="AZ643" s="51"/>
    </row>
    <row r="644" spans="1:52" ht="18" customHeight="1" x14ac:dyDescent="0.2">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c r="AW644" s="51"/>
      <c r="AX644" s="51"/>
      <c r="AY644" s="51"/>
      <c r="AZ644" s="51"/>
    </row>
    <row r="645" spans="1:52" ht="18" customHeight="1" x14ac:dyDescent="0.2">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51"/>
      <c r="AY645" s="51"/>
      <c r="AZ645" s="51"/>
    </row>
    <row r="646" spans="1:52" ht="18" customHeight="1" x14ac:dyDescent="0.2">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c r="AW646" s="51"/>
      <c r="AX646" s="51"/>
      <c r="AY646" s="51"/>
      <c r="AZ646" s="51"/>
    </row>
    <row r="647" spans="1:52" ht="18" customHeight="1" x14ac:dyDescent="0.2">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row>
    <row r="648" spans="1:52" ht="18" customHeight="1" x14ac:dyDescent="0.2">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c r="AQ648" s="51"/>
      <c r="AR648" s="51"/>
      <c r="AS648" s="51"/>
      <c r="AT648" s="51"/>
      <c r="AU648" s="51"/>
      <c r="AV648" s="51"/>
      <c r="AW648" s="51"/>
      <c r="AX648" s="51"/>
      <c r="AY648" s="51"/>
      <c r="AZ648" s="51"/>
    </row>
    <row r="649" spans="1:52" ht="18" customHeight="1" x14ac:dyDescent="0.2">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c r="AQ649" s="51"/>
      <c r="AR649" s="51"/>
      <c r="AS649" s="51"/>
      <c r="AT649" s="51"/>
      <c r="AU649" s="51"/>
      <c r="AV649" s="51"/>
      <c r="AW649" s="51"/>
      <c r="AX649" s="51"/>
      <c r="AY649" s="51"/>
      <c r="AZ649" s="51"/>
    </row>
    <row r="650" spans="1:52" ht="18" customHeight="1" x14ac:dyDescent="0.2">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c r="AO650" s="51"/>
      <c r="AP650" s="51"/>
      <c r="AQ650" s="51"/>
      <c r="AR650" s="51"/>
      <c r="AS650" s="51"/>
      <c r="AT650" s="51"/>
      <c r="AU650" s="51"/>
      <c r="AV650" s="51"/>
      <c r="AW650" s="51"/>
      <c r="AX650" s="51"/>
      <c r="AY650" s="51"/>
      <c r="AZ650" s="51"/>
    </row>
    <row r="651" spans="1:52" ht="18" customHeight="1" x14ac:dyDescent="0.2">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c r="AO651" s="51"/>
      <c r="AP651" s="51"/>
      <c r="AQ651" s="51"/>
      <c r="AR651" s="51"/>
      <c r="AS651" s="51"/>
      <c r="AT651" s="51"/>
      <c r="AU651" s="51"/>
      <c r="AV651" s="51"/>
      <c r="AW651" s="51"/>
      <c r="AX651" s="51"/>
      <c r="AY651" s="51"/>
      <c r="AZ651" s="51"/>
    </row>
    <row r="652" spans="1:52" ht="18" customHeight="1" x14ac:dyDescent="0.2">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c r="AN652" s="51"/>
      <c r="AO652" s="51"/>
      <c r="AP652" s="51"/>
      <c r="AQ652" s="51"/>
      <c r="AR652" s="51"/>
      <c r="AS652" s="51"/>
      <c r="AT652" s="51"/>
      <c r="AU652" s="51"/>
      <c r="AV652" s="51"/>
      <c r="AW652" s="51"/>
      <c r="AX652" s="51"/>
      <c r="AY652" s="51"/>
      <c r="AZ652" s="51"/>
    </row>
    <row r="653" spans="1:52" ht="18" customHeight="1" x14ac:dyDescent="0.2">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c r="AW653" s="51"/>
      <c r="AX653" s="51"/>
      <c r="AY653" s="51"/>
      <c r="AZ653" s="51"/>
    </row>
    <row r="654" spans="1:52" ht="18" customHeight="1" x14ac:dyDescent="0.2">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c r="AN654" s="51"/>
      <c r="AO654" s="51"/>
      <c r="AP654" s="51"/>
      <c r="AQ654" s="51"/>
      <c r="AR654" s="51"/>
      <c r="AS654" s="51"/>
      <c r="AT654" s="51"/>
      <c r="AU654" s="51"/>
      <c r="AV654" s="51"/>
      <c r="AW654" s="51"/>
      <c r="AX654" s="51"/>
      <c r="AY654" s="51"/>
      <c r="AZ654" s="51"/>
    </row>
    <row r="655" spans="1:52" ht="18" customHeight="1" x14ac:dyDescent="0.2">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51"/>
      <c r="AY655" s="51"/>
      <c r="AZ655" s="51"/>
    </row>
    <row r="656" spans="1:52" ht="18" customHeight="1" x14ac:dyDescent="0.2">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51"/>
      <c r="AY656" s="51"/>
      <c r="AZ656" s="51"/>
    </row>
    <row r="657" spans="1:52" ht="18" customHeight="1" x14ac:dyDescent="0.2">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51"/>
      <c r="AY657" s="51"/>
      <c r="AZ657" s="51"/>
    </row>
    <row r="658" spans="1:52" ht="18" customHeight="1" x14ac:dyDescent="0.2">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51"/>
      <c r="AY658" s="51"/>
      <c r="AZ658" s="51"/>
    </row>
    <row r="659" spans="1:52" ht="18" customHeight="1" x14ac:dyDescent="0.2">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c r="AP659" s="51"/>
      <c r="AQ659" s="51"/>
      <c r="AR659" s="51"/>
      <c r="AS659" s="51"/>
      <c r="AT659" s="51"/>
      <c r="AU659" s="51"/>
      <c r="AV659" s="51"/>
      <c r="AW659" s="51"/>
      <c r="AX659" s="51"/>
      <c r="AY659" s="51"/>
      <c r="AZ659" s="51"/>
    </row>
    <row r="660" spans="1:52" ht="18" customHeight="1" x14ac:dyDescent="0.2">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c r="AO660" s="51"/>
      <c r="AP660" s="51"/>
      <c r="AQ660" s="51"/>
      <c r="AR660" s="51"/>
      <c r="AS660" s="51"/>
      <c r="AT660" s="51"/>
      <c r="AU660" s="51"/>
      <c r="AV660" s="51"/>
      <c r="AW660" s="51"/>
      <c r="AX660" s="51"/>
      <c r="AY660" s="51"/>
      <c r="AZ660" s="51"/>
    </row>
    <row r="661" spans="1:52" ht="18" customHeight="1" x14ac:dyDescent="0.2">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c r="AO661" s="51"/>
      <c r="AP661" s="51"/>
      <c r="AQ661" s="51"/>
      <c r="AR661" s="51"/>
      <c r="AS661" s="51"/>
      <c r="AT661" s="51"/>
      <c r="AU661" s="51"/>
      <c r="AV661" s="51"/>
      <c r="AW661" s="51"/>
      <c r="AX661" s="51"/>
      <c r="AY661" s="51"/>
      <c r="AZ661" s="51"/>
    </row>
    <row r="662" spans="1:52" ht="18" customHeight="1" x14ac:dyDescent="0.2">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c r="AO662" s="51"/>
      <c r="AP662" s="51"/>
      <c r="AQ662" s="51"/>
      <c r="AR662" s="51"/>
      <c r="AS662" s="51"/>
      <c r="AT662" s="51"/>
      <c r="AU662" s="51"/>
      <c r="AV662" s="51"/>
      <c r="AW662" s="51"/>
      <c r="AX662" s="51"/>
      <c r="AY662" s="51"/>
      <c r="AZ662" s="51"/>
    </row>
    <row r="663" spans="1:52" ht="18" customHeight="1" x14ac:dyDescent="0.2">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c r="AO663" s="51"/>
      <c r="AP663" s="51"/>
      <c r="AQ663" s="51"/>
      <c r="AR663" s="51"/>
      <c r="AS663" s="51"/>
      <c r="AT663" s="51"/>
      <c r="AU663" s="51"/>
      <c r="AV663" s="51"/>
      <c r="AW663" s="51"/>
      <c r="AX663" s="51"/>
      <c r="AY663" s="51"/>
      <c r="AZ663" s="51"/>
    </row>
    <row r="664" spans="1:52" ht="18" customHeight="1" x14ac:dyDescent="0.2">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c r="AO664" s="51"/>
      <c r="AP664" s="51"/>
      <c r="AQ664" s="51"/>
      <c r="AR664" s="51"/>
      <c r="AS664" s="51"/>
      <c r="AT664" s="51"/>
      <c r="AU664" s="51"/>
      <c r="AV664" s="51"/>
      <c r="AW664" s="51"/>
      <c r="AX664" s="51"/>
      <c r="AY664" s="51"/>
      <c r="AZ664" s="51"/>
    </row>
    <row r="665" spans="1:52" ht="18" customHeight="1" x14ac:dyDescent="0.2">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c r="AP665" s="51"/>
      <c r="AQ665" s="51"/>
      <c r="AR665" s="51"/>
      <c r="AS665" s="51"/>
      <c r="AT665" s="51"/>
      <c r="AU665" s="51"/>
      <c r="AV665" s="51"/>
      <c r="AW665" s="51"/>
      <c r="AX665" s="51"/>
      <c r="AY665" s="51"/>
      <c r="AZ665" s="51"/>
    </row>
    <row r="666" spans="1:52" ht="18" customHeight="1" x14ac:dyDescent="0.2">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c r="AP666" s="51"/>
      <c r="AQ666" s="51"/>
      <c r="AR666" s="51"/>
      <c r="AS666" s="51"/>
      <c r="AT666" s="51"/>
      <c r="AU666" s="51"/>
      <c r="AV666" s="51"/>
      <c r="AW666" s="51"/>
      <c r="AX666" s="51"/>
      <c r="AY666" s="51"/>
      <c r="AZ666" s="51"/>
    </row>
    <row r="667" spans="1:52" ht="18" customHeight="1" x14ac:dyDescent="0.2">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c r="AO667" s="51"/>
      <c r="AP667" s="51"/>
      <c r="AQ667" s="51"/>
      <c r="AR667" s="51"/>
      <c r="AS667" s="51"/>
      <c r="AT667" s="51"/>
      <c r="AU667" s="51"/>
      <c r="AV667" s="51"/>
      <c r="AW667" s="51"/>
      <c r="AX667" s="51"/>
      <c r="AY667" s="51"/>
      <c r="AZ667" s="51"/>
    </row>
    <row r="668" spans="1:52" ht="18" customHeight="1" x14ac:dyDescent="0.2">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c r="AN668" s="51"/>
      <c r="AO668" s="51"/>
      <c r="AP668" s="51"/>
      <c r="AQ668" s="51"/>
      <c r="AR668" s="51"/>
      <c r="AS668" s="51"/>
      <c r="AT668" s="51"/>
      <c r="AU668" s="51"/>
      <c r="AV668" s="51"/>
      <c r="AW668" s="51"/>
      <c r="AX668" s="51"/>
      <c r="AY668" s="51"/>
      <c r="AZ668" s="51"/>
    </row>
    <row r="669" spans="1:52" ht="18" customHeight="1" x14ac:dyDescent="0.2">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c r="AP669" s="51"/>
      <c r="AQ669" s="51"/>
      <c r="AR669" s="51"/>
      <c r="AS669" s="51"/>
      <c r="AT669" s="51"/>
      <c r="AU669" s="51"/>
      <c r="AV669" s="51"/>
      <c r="AW669" s="51"/>
      <c r="AX669" s="51"/>
      <c r="AY669" s="51"/>
      <c r="AZ669" s="51"/>
    </row>
    <row r="670" spans="1:52" ht="18" customHeight="1" x14ac:dyDescent="0.2">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c r="AO670" s="51"/>
      <c r="AP670" s="51"/>
      <c r="AQ670" s="51"/>
      <c r="AR670" s="51"/>
      <c r="AS670" s="51"/>
      <c r="AT670" s="51"/>
      <c r="AU670" s="51"/>
      <c r="AV670" s="51"/>
      <c r="AW670" s="51"/>
      <c r="AX670" s="51"/>
      <c r="AY670" s="51"/>
      <c r="AZ670" s="51"/>
    </row>
    <row r="671" spans="1:52" ht="18" customHeight="1" x14ac:dyDescent="0.2">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1"/>
      <c r="AP671" s="51"/>
      <c r="AQ671" s="51"/>
      <c r="AR671" s="51"/>
      <c r="AS671" s="51"/>
      <c r="AT671" s="51"/>
      <c r="AU671" s="51"/>
      <c r="AV671" s="51"/>
      <c r="AW671" s="51"/>
      <c r="AX671" s="51"/>
      <c r="AY671" s="51"/>
      <c r="AZ671" s="51"/>
    </row>
    <row r="672" spans="1:52" ht="18" customHeight="1" x14ac:dyDescent="0.2">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51"/>
      <c r="AP672" s="51"/>
      <c r="AQ672" s="51"/>
      <c r="AR672" s="51"/>
      <c r="AS672" s="51"/>
      <c r="AT672" s="51"/>
      <c r="AU672" s="51"/>
      <c r="AV672" s="51"/>
      <c r="AW672" s="51"/>
      <c r="AX672" s="51"/>
      <c r="AY672" s="51"/>
      <c r="AZ672" s="51"/>
    </row>
    <row r="673" spans="1:52" ht="18" customHeight="1" x14ac:dyDescent="0.2">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c r="AO673" s="51"/>
      <c r="AP673" s="51"/>
      <c r="AQ673" s="51"/>
      <c r="AR673" s="51"/>
      <c r="AS673" s="51"/>
      <c r="AT673" s="51"/>
      <c r="AU673" s="51"/>
      <c r="AV673" s="51"/>
      <c r="AW673" s="51"/>
      <c r="AX673" s="51"/>
      <c r="AY673" s="51"/>
      <c r="AZ673" s="51"/>
    </row>
    <row r="674" spans="1:52" ht="18" customHeight="1" x14ac:dyDescent="0.2">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c r="AO674" s="51"/>
      <c r="AP674" s="51"/>
      <c r="AQ674" s="51"/>
      <c r="AR674" s="51"/>
      <c r="AS674" s="51"/>
      <c r="AT674" s="51"/>
      <c r="AU674" s="51"/>
      <c r="AV674" s="51"/>
      <c r="AW674" s="51"/>
      <c r="AX674" s="51"/>
      <c r="AY674" s="51"/>
      <c r="AZ674" s="51"/>
    </row>
    <row r="675" spans="1:52" ht="18" customHeight="1" x14ac:dyDescent="0.2">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c r="AP675" s="51"/>
      <c r="AQ675" s="51"/>
      <c r="AR675" s="51"/>
      <c r="AS675" s="51"/>
      <c r="AT675" s="51"/>
      <c r="AU675" s="51"/>
      <c r="AV675" s="51"/>
      <c r="AW675" s="51"/>
      <c r="AX675" s="51"/>
      <c r="AY675" s="51"/>
      <c r="AZ675" s="51"/>
    </row>
    <row r="676" spans="1:52" ht="18" customHeight="1" x14ac:dyDescent="0.2">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row>
    <row r="677" spans="1:52" ht="18" customHeight="1" x14ac:dyDescent="0.2">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row>
    <row r="678" spans="1:52" ht="18" customHeight="1" x14ac:dyDescent="0.2">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c r="AO678" s="51"/>
      <c r="AP678" s="51"/>
      <c r="AQ678" s="51"/>
      <c r="AR678" s="51"/>
      <c r="AS678" s="51"/>
      <c r="AT678" s="51"/>
      <c r="AU678" s="51"/>
      <c r="AV678" s="51"/>
      <c r="AW678" s="51"/>
      <c r="AX678" s="51"/>
      <c r="AY678" s="51"/>
      <c r="AZ678" s="51"/>
    </row>
    <row r="679" spans="1:52" ht="18" customHeight="1" x14ac:dyDescent="0.2">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c r="AQ679" s="51"/>
      <c r="AR679" s="51"/>
      <c r="AS679" s="51"/>
      <c r="AT679" s="51"/>
      <c r="AU679" s="51"/>
      <c r="AV679" s="51"/>
      <c r="AW679" s="51"/>
      <c r="AX679" s="51"/>
      <c r="AY679" s="51"/>
      <c r="AZ679" s="51"/>
    </row>
    <row r="680" spans="1:52" ht="18" customHeight="1" x14ac:dyDescent="0.2">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c r="AO680" s="51"/>
      <c r="AP680" s="51"/>
      <c r="AQ680" s="51"/>
      <c r="AR680" s="51"/>
      <c r="AS680" s="51"/>
      <c r="AT680" s="51"/>
      <c r="AU680" s="51"/>
      <c r="AV680" s="51"/>
      <c r="AW680" s="51"/>
      <c r="AX680" s="51"/>
      <c r="AY680" s="51"/>
      <c r="AZ680" s="51"/>
    </row>
    <row r="681" spans="1:52" ht="18" customHeight="1" x14ac:dyDescent="0.2">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51"/>
      <c r="AY681" s="51"/>
      <c r="AZ681" s="51"/>
    </row>
    <row r="682" spans="1:52" ht="18" customHeight="1" x14ac:dyDescent="0.2">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51"/>
      <c r="AY682" s="51"/>
      <c r="AZ682" s="51"/>
    </row>
    <row r="683" spans="1:52" ht="18" customHeight="1" x14ac:dyDescent="0.2">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row>
    <row r="684" spans="1:52" ht="18" customHeight="1" x14ac:dyDescent="0.2">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c r="AN684" s="51"/>
      <c r="AO684" s="51"/>
      <c r="AP684" s="51"/>
      <c r="AQ684" s="51"/>
      <c r="AR684" s="51"/>
      <c r="AS684" s="51"/>
      <c r="AT684" s="51"/>
      <c r="AU684" s="51"/>
      <c r="AV684" s="51"/>
      <c r="AW684" s="51"/>
      <c r="AX684" s="51"/>
      <c r="AY684" s="51"/>
      <c r="AZ684" s="51"/>
    </row>
    <row r="685" spans="1:52" ht="18" customHeight="1" x14ac:dyDescent="0.2">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c r="AO685" s="51"/>
      <c r="AP685" s="51"/>
      <c r="AQ685" s="51"/>
      <c r="AR685" s="51"/>
      <c r="AS685" s="51"/>
      <c r="AT685" s="51"/>
      <c r="AU685" s="51"/>
      <c r="AV685" s="51"/>
      <c r="AW685" s="51"/>
      <c r="AX685" s="51"/>
      <c r="AY685" s="51"/>
      <c r="AZ685" s="51"/>
    </row>
    <row r="686" spans="1:52" ht="18" customHeight="1" x14ac:dyDescent="0.2">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51"/>
      <c r="AY686" s="51"/>
      <c r="AZ686" s="51"/>
    </row>
    <row r="687" spans="1:52" ht="18" customHeight="1" x14ac:dyDescent="0.2">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c r="AY687" s="51"/>
      <c r="AZ687" s="51"/>
    </row>
    <row r="688" spans="1:52" ht="18" customHeight="1" x14ac:dyDescent="0.2">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c r="AN688" s="51"/>
      <c r="AO688" s="51"/>
      <c r="AP688" s="51"/>
      <c r="AQ688" s="51"/>
      <c r="AR688" s="51"/>
      <c r="AS688" s="51"/>
      <c r="AT688" s="51"/>
      <c r="AU688" s="51"/>
      <c r="AV688" s="51"/>
      <c r="AW688" s="51"/>
      <c r="AX688" s="51"/>
      <c r="AY688" s="51"/>
      <c r="AZ688" s="51"/>
    </row>
    <row r="689" spans="1:52" ht="18" customHeight="1" x14ac:dyDescent="0.2">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51"/>
      <c r="AY689" s="51"/>
      <c r="AZ689" s="51"/>
    </row>
    <row r="690" spans="1:52" ht="18" customHeight="1" x14ac:dyDescent="0.2">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c r="AO690" s="51"/>
      <c r="AP690" s="51"/>
      <c r="AQ690" s="51"/>
      <c r="AR690" s="51"/>
      <c r="AS690" s="51"/>
      <c r="AT690" s="51"/>
      <c r="AU690" s="51"/>
      <c r="AV690" s="51"/>
      <c r="AW690" s="51"/>
      <c r="AX690" s="51"/>
      <c r="AY690" s="51"/>
      <c r="AZ690" s="51"/>
    </row>
    <row r="691" spans="1:52" ht="18" customHeight="1" x14ac:dyDescent="0.2">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c r="AY691" s="51"/>
      <c r="AZ691" s="51"/>
    </row>
    <row r="692" spans="1:52" ht="18" customHeight="1" x14ac:dyDescent="0.2">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c r="AP692" s="51"/>
      <c r="AQ692" s="51"/>
      <c r="AR692" s="51"/>
      <c r="AS692" s="51"/>
      <c r="AT692" s="51"/>
      <c r="AU692" s="51"/>
      <c r="AV692" s="51"/>
      <c r="AW692" s="51"/>
      <c r="AX692" s="51"/>
      <c r="AY692" s="51"/>
      <c r="AZ692" s="51"/>
    </row>
    <row r="693" spans="1:52" ht="18" customHeight="1" x14ac:dyDescent="0.2">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c r="AP693" s="51"/>
      <c r="AQ693" s="51"/>
      <c r="AR693" s="51"/>
      <c r="AS693" s="51"/>
      <c r="AT693" s="51"/>
      <c r="AU693" s="51"/>
      <c r="AV693" s="51"/>
      <c r="AW693" s="51"/>
      <c r="AX693" s="51"/>
      <c r="AY693" s="51"/>
      <c r="AZ693" s="51"/>
    </row>
    <row r="694" spans="1:52" ht="18" customHeight="1" x14ac:dyDescent="0.2">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c r="AN694" s="51"/>
      <c r="AO694" s="51"/>
      <c r="AP694" s="51"/>
      <c r="AQ694" s="51"/>
      <c r="AR694" s="51"/>
      <c r="AS694" s="51"/>
      <c r="AT694" s="51"/>
      <c r="AU694" s="51"/>
      <c r="AV694" s="51"/>
      <c r="AW694" s="51"/>
      <c r="AX694" s="51"/>
      <c r="AY694" s="51"/>
      <c r="AZ694" s="51"/>
    </row>
    <row r="695" spans="1:52" ht="18" customHeight="1" x14ac:dyDescent="0.2">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c r="AP695" s="51"/>
      <c r="AQ695" s="51"/>
      <c r="AR695" s="51"/>
      <c r="AS695" s="51"/>
      <c r="AT695" s="51"/>
      <c r="AU695" s="51"/>
      <c r="AV695" s="51"/>
      <c r="AW695" s="51"/>
      <c r="AX695" s="51"/>
      <c r="AY695" s="51"/>
      <c r="AZ695" s="51"/>
    </row>
    <row r="696" spans="1:52" ht="18" customHeight="1" x14ac:dyDescent="0.2">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c r="AN696" s="51"/>
      <c r="AO696" s="51"/>
      <c r="AP696" s="51"/>
      <c r="AQ696" s="51"/>
      <c r="AR696" s="51"/>
      <c r="AS696" s="51"/>
      <c r="AT696" s="51"/>
      <c r="AU696" s="51"/>
      <c r="AV696" s="51"/>
      <c r="AW696" s="51"/>
      <c r="AX696" s="51"/>
      <c r="AY696" s="51"/>
      <c r="AZ696" s="51"/>
    </row>
    <row r="697" spans="1:52" ht="18" customHeight="1" x14ac:dyDescent="0.2">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51"/>
      <c r="AP697" s="51"/>
      <c r="AQ697" s="51"/>
      <c r="AR697" s="51"/>
      <c r="AS697" s="51"/>
      <c r="AT697" s="51"/>
      <c r="AU697" s="51"/>
      <c r="AV697" s="51"/>
      <c r="AW697" s="51"/>
      <c r="AX697" s="51"/>
      <c r="AY697" s="51"/>
      <c r="AZ697" s="51"/>
    </row>
    <row r="698" spans="1:52" ht="18" customHeight="1" x14ac:dyDescent="0.2">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c r="AN698" s="51"/>
      <c r="AO698" s="51"/>
      <c r="AP698" s="51"/>
      <c r="AQ698" s="51"/>
      <c r="AR698" s="51"/>
      <c r="AS698" s="51"/>
      <c r="AT698" s="51"/>
      <c r="AU698" s="51"/>
      <c r="AV698" s="51"/>
      <c r="AW698" s="51"/>
      <c r="AX698" s="51"/>
      <c r="AY698" s="51"/>
      <c r="AZ698" s="51"/>
    </row>
    <row r="699" spans="1:52" ht="18" customHeight="1" x14ac:dyDescent="0.2">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c r="AP699" s="51"/>
      <c r="AQ699" s="51"/>
      <c r="AR699" s="51"/>
      <c r="AS699" s="51"/>
      <c r="AT699" s="51"/>
      <c r="AU699" s="51"/>
      <c r="AV699" s="51"/>
      <c r="AW699" s="51"/>
      <c r="AX699" s="51"/>
      <c r="AY699" s="51"/>
      <c r="AZ699" s="51"/>
    </row>
    <row r="700" spans="1:52" ht="18" customHeight="1" x14ac:dyDescent="0.2">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c r="AO700" s="51"/>
      <c r="AP700" s="51"/>
      <c r="AQ700" s="51"/>
      <c r="AR700" s="51"/>
      <c r="AS700" s="51"/>
      <c r="AT700" s="51"/>
      <c r="AU700" s="51"/>
      <c r="AV700" s="51"/>
      <c r="AW700" s="51"/>
      <c r="AX700" s="51"/>
      <c r="AY700" s="51"/>
      <c r="AZ700" s="51"/>
    </row>
    <row r="701" spans="1:52" ht="18" customHeight="1" x14ac:dyDescent="0.2">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c r="AO701" s="51"/>
      <c r="AP701" s="51"/>
      <c r="AQ701" s="51"/>
      <c r="AR701" s="51"/>
      <c r="AS701" s="51"/>
      <c r="AT701" s="51"/>
      <c r="AU701" s="51"/>
      <c r="AV701" s="51"/>
      <c r="AW701" s="51"/>
      <c r="AX701" s="51"/>
      <c r="AY701" s="51"/>
      <c r="AZ701" s="51"/>
    </row>
    <row r="702" spans="1:52" ht="18" customHeight="1" x14ac:dyDescent="0.2">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c r="AN702" s="51"/>
      <c r="AO702" s="51"/>
      <c r="AP702" s="51"/>
      <c r="AQ702" s="51"/>
      <c r="AR702" s="51"/>
      <c r="AS702" s="51"/>
      <c r="AT702" s="51"/>
      <c r="AU702" s="51"/>
      <c r="AV702" s="51"/>
      <c r="AW702" s="51"/>
      <c r="AX702" s="51"/>
      <c r="AY702" s="51"/>
      <c r="AZ702" s="51"/>
    </row>
    <row r="703" spans="1:52" ht="18" customHeight="1" x14ac:dyDescent="0.2">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c r="AO703" s="51"/>
      <c r="AP703" s="51"/>
      <c r="AQ703" s="51"/>
      <c r="AR703" s="51"/>
      <c r="AS703" s="51"/>
      <c r="AT703" s="51"/>
      <c r="AU703" s="51"/>
      <c r="AV703" s="51"/>
      <c r="AW703" s="51"/>
      <c r="AX703" s="51"/>
      <c r="AY703" s="51"/>
      <c r="AZ703" s="51"/>
    </row>
    <row r="704" spans="1:52" ht="18" customHeight="1" x14ac:dyDescent="0.2">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c r="AP704" s="51"/>
      <c r="AQ704" s="51"/>
      <c r="AR704" s="51"/>
      <c r="AS704" s="51"/>
      <c r="AT704" s="51"/>
      <c r="AU704" s="51"/>
      <c r="AV704" s="51"/>
      <c r="AW704" s="51"/>
      <c r="AX704" s="51"/>
      <c r="AY704" s="51"/>
      <c r="AZ704" s="51"/>
    </row>
    <row r="705" spans="1:52" ht="18" customHeight="1" x14ac:dyDescent="0.2">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c r="AP705" s="51"/>
      <c r="AQ705" s="51"/>
      <c r="AR705" s="51"/>
      <c r="AS705" s="51"/>
      <c r="AT705" s="51"/>
      <c r="AU705" s="51"/>
      <c r="AV705" s="51"/>
      <c r="AW705" s="51"/>
      <c r="AX705" s="51"/>
      <c r="AY705" s="51"/>
      <c r="AZ705" s="51"/>
    </row>
    <row r="706" spans="1:52" ht="18" customHeight="1" x14ac:dyDescent="0.2">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c r="AP706" s="51"/>
      <c r="AQ706" s="51"/>
      <c r="AR706" s="51"/>
      <c r="AS706" s="51"/>
      <c r="AT706" s="51"/>
      <c r="AU706" s="51"/>
      <c r="AV706" s="51"/>
      <c r="AW706" s="51"/>
      <c r="AX706" s="51"/>
      <c r="AY706" s="51"/>
      <c r="AZ706" s="51"/>
    </row>
    <row r="707" spans="1:52" ht="18" customHeight="1" x14ac:dyDescent="0.2">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c r="AP707" s="51"/>
      <c r="AQ707" s="51"/>
      <c r="AR707" s="51"/>
      <c r="AS707" s="51"/>
      <c r="AT707" s="51"/>
      <c r="AU707" s="51"/>
      <c r="AV707" s="51"/>
      <c r="AW707" s="51"/>
      <c r="AX707" s="51"/>
      <c r="AY707" s="51"/>
      <c r="AZ707" s="51"/>
    </row>
    <row r="708" spans="1:52" ht="18" customHeight="1" x14ac:dyDescent="0.2">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51"/>
      <c r="AY708" s="51"/>
      <c r="AZ708" s="51"/>
    </row>
    <row r="709" spans="1:52" ht="18" customHeight="1" x14ac:dyDescent="0.2">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c r="AP709" s="51"/>
      <c r="AQ709" s="51"/>
      <c r="AR709" s="51"/>
      <c r="AS709" s="51"/>
      <c r="AT709" s="51"/>
      <c r="AU709" s="51"/>
      <c r="AV709" s="51"/>
      <c r="AW709" s="51"/>
      <c r="AX709" s="51"/>
      <c r="AY709" s="51"/>
      <c r="AZ709" s="51"/>
    </row>
    <row r="710" spans="1:52" ht="18" customHeight="1" x14ac:dyDescent="0.2">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c r="AO710" s="51"/>
      <c r="AP710" s="51"/>
      <c r="AQ710" s="51"/>
      <c r="AR710" s="51"/>
      <c r="AS710" s="51"/>
      <c r="AT710" s="51"/>
      <c r="AU710" s="51"/>
      <c r="AV710" s="51"/>
      <c r="AW710" s="51"/>
      <c r="AX710" s="51"/>
      <c r="AY710" s="51"/>
      <c r="AZ710" s="51"/>
    </row>
    <row r="711" spans="1:52" ht="18" customHeight="1" x14ac:dyDescent="0.2">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c r="AP711" s="51"/>
      <c r="AQ711" s="51"/>
      <c r="AR711" s="51"/>
      <c r="AS711" s="51"/>
      <c r="AT711" s="51"/>
      <c r="AU711" s="51"/>
      <c r="AV711" s="51"/>
      <c r="AW711" s="51"/>
      <c r="AX711" s="51"/>
      <c r="AY711" s="51"/>
      <c r="AZ711" s="51"/>
    </row>
    <row r="712" spans="1:52" ht="18" customHeight="1" x14ac:dyDescent="0.2">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c r="AP712" s="51"/>
      <c r="AQ712" s="51"/>
      <c r="AR712" s="51"/>
      <c r="AS712" s="51"/>
      <c r="AT712" s="51"/>
      <c r="AU712" s="51"/>
      <c r="AV712" s="51"/>
      <c r="AW712" s="51"/>
      <c r="AX712" s="51"/>
      <c r="AY712" s="51"/>
      <c r="AZ712" s="51"/>
    </row>
    <row r="713" spans="1:52" ht="18" customHeight="1" x14ac:dyDescent="0.2">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51"/>
      <c r="AY713" s="51"/>
      <c r="AZ713" s="51"/>
    </row>
    <row r="714" spans="1:52" ht="18" customHeight="1" x14ac:dyDescent="0.2">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c r="AO714" s="51"/>
      <c r="AP714" s="51"/>
      <c r="AQ714" s="51"/>
      <c r="AR714" s="51"/>
      <c r="AS714" s="51"/>
      <c r="AT714" s="51"/>
      <c r="AU714" s="51"/>
      <c r="AV714" s="51"/>
      <c r="AW714" s="51"/>
      <c r="AX714" s="51"/>
      <c r="AY714" s="51"/>
      <c r="AZ714" s="51"/>
    </row>
    <row r="715" spans="1:52" ht="18" customHeight="1" x14ac:dyDescent="0.2">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51"/>
      <c r="AY715" s="51"/>
      <c r="AZ715" s="51"/>
    </row>
    <row r="716" spans="1:52" ht="18" customHeight="1" x14ac:dyDescent="0.2">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c r="AP716" s="51"/>
      <c r="AQ716" s="51"/>
      <c r="AR716" s="51"/>
      <c r="AS716" s="51"/>
      <c r="AT716" s="51"/>
      <c r="AU716" s="51"/>
      <c r="AV716" s="51"/>
      <c r="AW716" s="51"/>
      <c r="AX716" s="51"/>
      <c r="AY716" s="51"/>
      <c r="AZ716" s="51"/>
    </row>
    <row r="717" spans="1:52" ht="18" customHeight="1" x14ac:dyDescent="0.2">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c r="AY717" s="51"/>
      <c r="AZ717" s="51"/>
    </row>
    <row r="718" spans="1:52" ht="18" customHeight="1" x14ac:dyDescent="0.2">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51"/>
      <c r="AY718" s="51"/>
      <c r="AZ718" s="51"/>
    </row>
    <row r="719" spans="1:52" ht="18" customHeight="1" x14ac:dyDescent="0.2">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c r="AY719" s="51"/>
      <c r="AZ719" s="51"/>
    </row>
    <row r="720" spans="1:52" ht="18" customHeight="1" x14ac:dyDescent="0.2">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c r="AY720" s="51"/>
      <c r="AZ720" s="51"/>
    </row>
    <row r="721" spans="1:52" ht="18" customHeight="1" x14ac:dyDescent="0.2">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51"/>
      <c r="AY721" s="51"/>
      <c r="AZ721" s="51"/>
    </row>
    <row r="722" spans="1:52" ht="18" customHeight="1" x14ac:dyDescent="0.2">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c r="AP722" s="51"/>
      <c r="AQ722" s="51"/>
      <c r="AR722" s="51"/>
      <c r="AS722" s="51"/>
      <c r="AT722" s="51"/>
      <c r="AU722" s="51"/>
      <c r="AV722" s="51"/>
      <c r="AW722" s="51"/>
      <c r="AX722" s="51"/>
      <c r="AY722" s="51"/>
      <c r="AZ722" s="51"/>
    </row>
    <row r="723" spans="1:52" ht="18" customHeight="1" x14ac:dyDescent="0.2">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c r="AP723" s="51"/>
      <c r="AQ723" s="51"/>
      <c r="AR723" s="51"/>
      <c r="AS723" s="51"/>
      <c r="AT723" s="51"/>
      <c r="AU723" s="51"/>
      <c r="AV723" s="51"/>
      <c r="AW723" s="51"/>
      <c r="AX723" s="51"/>
      <c r="AY723" s="51"/>
      <c r="AZ723" s="51"/>
    </row>
    <row r="724" spans="1:52" ht="18" customHeight="1" x14ac:dyDescent="0.2">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51"/>
      <c r="AY724" s="51"/>
      <c r="AZ724" s="51"/>
    </row>
    <row r="725" spans="1:52" ht="18" customHeight="1" x14ac:dyDescent="0.2">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c r="AP725" s="51"/>
      <c r="AQ725" s="51"/>
      <c r="AR725" s="51"/>
      <c r="AS725" s="51"/>
      <c r="AT725" s="51"/>
      <c r="AU725" s="51"/>
      <c r="AV725" s="51"/>
      <c r="AW725" s="51"/>
      <c r="AX725" s="51"/>
      <c r="AY725" s="51"/>
      <c r="AZ725" s="51"/>
    </row>
    <row r="726" spans="1:52" ht="18" customHeight="1" x14ac:dyDescent="0.2">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c r="AP726" s="51"/>
      <c r="AQ726" s="51"/>
      <c r="AR726" s="51"/>
      <c r="AS726" s="51"/>
      <c r="AT726" s="51"/>
      <c r="AU726" s="51"/>
      <c r="AV726" s="51"/>
      <c r="AW726" s="51"/>
      <c r="AX726" s="51"/>
      <c r="AY726" s="51"/>
      <c r="AZ726" s="51"/>
    </row>
    <row r="727" spans="1:52" ht="18" customHeight="1" x14ac:dyDescent="0.2">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c r="AP727" s="51"/>
      <c r="AQ727" s="51"/>
      <c r="AR727" s="51"/>
      <c r="AS727" s="51"/>
      <c r="AT727" s="51"/>
      <c r="AU727" s="51"/>
      <c r="AV727" s="51"/>
      <c r="AW727" s="51"/>
      <c r="AX727" s="51"/>
      <c r="AY727" s="51"/>
      <c r="AZ727" s="51"/>
    </row>
    <row r="728" spans="1:52" ht="18" customHeight="1" x14ac:dyDescent="0.2">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row>
    <row r="729" spans="1:52" ht="18" customHeight="1" x14ac:dyDescent="0.2">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row>
    <row r="730" spans="1:52" ht="18" customHeight="1" x14ac:dyDescent="0.2">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c r="AY730" s="51"/>
      <c r="AZ730" s="51"/>
    </row>
    <row r="731" spans="1:52" ht="18" customHeight="1" x14ac:dyDescent="0.2">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51"/>
      <c r="AY731" s="51"/>
      <c r="AZ731" s="51"/>
    </row>
    <row r="732" spans="1:52" ht="18" customHeight="1" x14ac:dyDescent="0.2">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c r="AO732" s="51"/>
      <c r="AP732" s="51"/>
      <c r="AQ732" s="51"/>
      <c r="AR732" s="51"/>
      <c r="AS732" s="51"/>
      <c r="AT732" s="51"/>
      <c r="AU732" s="51"/>
      <c r="AV732" s="51"/>
      <c r="AW732" s="51"/>
      <c r="AX732" s="51"/>
      <c r="AY732" s="51"/>
      <c r="AZ732" s="51"/>
    </row>
    <row r="733" spans="1:52" ht="18" customHeight="1" x14ac:dyDescent="0.2">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c r="AN733" s="51"/>
      <c r="AO733" s="51"/>
      <c r="AP733" s="51"/>
      <c r="AQ733" s="51"/>
      <c r="AR733" s="51"/>
      <c r="AS733" s="51"/>
      <c r="AT733" s="51"/>
      <c r="AU733" s="51"/>
      <c r="AV733" s="51"/>
      <c r="AW733" s="51"/>
      <c r="AX733" s="51"/>
      <c r="AY733" s="51"/>
      <c r="AZ733" s="51"/>
    </row>
    <row r="734" spans="1:52" ht="18" customHeight="1" x14ac:dyDescent="0.2">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c r="AN734" s="51"/>
      <c r="AO734" s="51"/>
      <c r="AP734" s="51"/>
      <c r="AQ734" s="51"/>
      <c r="AR734" s="51"/>
      <c r="AS734" s="51"/>
      <c r="AT734" s="51"/>
      <c r="AU734" s="51"/>
      <c r="AV734" s="51"/>
      <c r="AW734" s="51"/>
      <c r="AX734" s="51"/>
      <c r="AY734" s="51"/>
      <c r="AZ734" s="51"/>
    </row>
    <row r="735" spans="1:52" ht="18" customHeight="1" x14ac:dyDescent="0.2">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c r="AN735" s="51"/>
      <c r="AO735" s="51"/>
      <c r="AP735" s="51"/>
      <c r="AQ735" s="51"/>
      <c r="AR735" s="51"/>
      <c r="AS735" s="51"/>
      <c r="AT735" s="51"/>
      <c r="AU735" s="51"/>
      <c r="AV735" s="51"/>
      <c r="AW735" s="51"/>
      <c r="AX735" s="51"/>
      <c r="AY735" s="51"/>
      <c r="AZ735" s="51"/>
    </row>
    <row r="736" spans="1:52" ht="18" customHeight="1" x14ac:dyDescent="0.2">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c r="AO736" s="51"/>
      <c r="AP736" s="51"/>
      <c r="AQ736" s="51"/>
      <c r="AR736" s="51"/>
      <c r="AS736" s="51"/>
      <c r="AT736" s="51"/>
      <c r="AU736" s="51"/>
      <c r="AV736" s="51"/>
      <c r="AW736" s="51"/>
      <c r="AX736" s="51"/>
      <c r="AY736" s="51"/>
      <c r="AZ736" s="51"/>
    </row>
    <row r="737" spans="1:52" ht="18" customHeight="1" x14ac:dyDescent="0.2">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51"/>
      <c r="AY737" s="51"/>
      <c r="AZ737" s="51"/>
    </row>
    <row r="738" spans="1:52" ht="18" customHeight="1" x14ac:dyDescent="0.2">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51"/>
      <c r="AY738" s="51"/>
      <c r="AZ738" s="51"/>
    </row>
    <row r="739" spans="1:52" ht="18" customHeight="1" x14ac:dyDescent="0.2">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1"/>
      <c r="AY739" s="51"/>
      <c r="AZ739" s="51"/>
    </row>
    <row r="740" spans="1:52" ht="18" customHeight="1" x14ac:dyDescent="0.2">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51"/>
      <c r="AY740" s="51"/>
      <c r="AZ740" s="51"/>
    </row>
    <row r="741" spans="1:52" ht="18" customHeight="1" x14ac:dyDescent="0.2">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51"/>
      <c r="AY741" s="51"/>
      <c r="AZ741" s="51"/>
    </row>
    <row r="742" spans="1:52" ht="18" customHeight="1" x14ac:dyDescent="0.2">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c r="AN742" s="51"/>
      <c r="AO742" s="51"/>
      <c r="AP742" s="51"/>
      <c r="AQ742" s="51"/>
      <c r="AR742" s="51"/>
      <c r="AS742" s="51"/>
      <c r="AT742" s="51"/>
      <c r="AU742" s="51"/>
      <c r="AV742" s="51"/>
      <c r="AW742" s="51"/>
      <c r="AX742" s="51"/>
      <c r="AY742" s="51"/>
      <c r="AZ742" s="51"/>
    </row>
    <row r="743" spans="1:52" ht="18" customHeight="1" x14ac:dyDescent="0.2">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c r="AN743" s="51"/>
      <c r="AO743" s="51"/>
      <c r="AP743" s="51"/>
      <c r="AQ743" s="51"/>
      <c r="AR743" s="51"/>
      <c r="AS743" s="51"/>
      <c r="AT743" s="51"/>
      <c r="AU743" s="51"/>
      <c r="AV743" s="51"/>
      <c r="AW743" s="51"/>
      <c r="AX743" s="51"/>
      <c r="AY743" s="51"/>
      <c r="AZ743" s="51"/>
    </row>
    <row r="744" spans="1:52" ht="18" customHeight="1" x14ac:dyDescent="0.2">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c r="AO744" s="51"/>
      <c r="AP744" s="51"/>
      <c r="AQ744" s="51"/>
      <c r="AR744" s="51"/>
      <c r="AS744" s="51"/>
      <c r="AT744" s="51"/>
      <c r="AU744" s="51"/>
      <c r="AV744" s="51"/>
      <c r="AW744" s="51"/>
      <c r="AX744" s="51"/>
      <c r="AY744" s="51"/>
      <c r="AZ744" s="51"/>
    </row>
    <row r="745" spans="1:52" ht="18" customHeight="1" x14ac:dyDescent="0.2">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c r="AP745" s="51"/>
      <c r="AQ745" s="51"/>
      <c r="AR745" s="51"/>
      <c r="AS745" s="51"/>
      <c r="AT745" s="51"/>
      <c r="AU745" s="51"/>
      <c r="AV745" s="51"/>
      <c r="AW745" s="51"/>
      <c r="AX745" s="51"/>
      <c r="AY745" s="51"/>
      <c r="AZ745" s="51"/>
    </row>
    <row r="746" spans="1:52" ht="18" customHeight="1" x14ac:dyDescent="0.2">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c r="AO746" s="51"/>
      <c r="AP746" s="51"/>
      <c r="AQ746" s="51"/>
      <c r="AR746" s="51"/>
      <c r="AS746" s="51"/>
      <c r="AT746" s="51"/>
      <c r="AU746" s="51"/>
      <c r="AV746" s="51"/>
      <c r="AW746" s="51"/>
      <c r="AX746" s="51"/>
      <c r="AY746" s="51"/>
      <c r="AZ746" s="51"/>
    </row>
    <row r="747" spans="1:52" ht="18" customHeight="1" x14ac:dyDescent="0.2">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c r="AN747" s="51"/>
      <c r="AO747" s="51"/>
      <c r="AP747" s="51"/>
      <c r="AQ747" s="51"/>
      <c r="AR747" s="51"/>
      <c r="AS747" s="51"/>
      <c r="AT747" s="51"/>
      <c r="AU747" s="51"/>
      <c r="AV747" s="51"/>
      <c r="AW747" s="51"/>
      <c r="AX747" s="51"/>
      <c r="AY747" s="51"/>
      <c r="AZ747" s="51"/>
    </row>
    <row r="748" spans="1:52" ht="18" customHeight="1" x14ac:dyDescent="0.2">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c r="AN748" s="51"/>
      <c r="AO748" s="51"/>
      <c r="AP748" s="51"/>
      <c r="AQ748" s="51"/>
      <c r="AR748" s="51"/>
      <c r="AS748" s="51"/>
      <c r="AT748" s="51"/>
      <c r="AU748" s="51"/>
      <c r="AV748" s="51"/>
      <c r="AW748" s="51"/>
      <c r="AX748" s="51"/>
      <c r="AY748" s="51"/>
      <c r="AZ748" s="51"/>
    </row>
    <row r="749" spans="1:52" ht="18" customHeight="1" x14ac:dyDescent="0.2">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c r="AO749" s="51"/>
      <c r="AP749" s="51"/>
      <c r="AQ749" s="51"/>
      <c r="AR749" s="51"/>
      <c r="AS749" s="51"/>
      <c r="AT749" s="51"/>
      <c r="AU749" s="51"/>
      <c r="AV749" s="51"/>
      <c r="AW749" s="51"/>
      <c r="AX749" s="51"/>
      <c r="AY749" s="51"/>
      <c r="AZ749" s="51"/>
    </row>
    <row r="750" spans="1:52" ht="18" customHeight="1" x14ac:dyDescent="0.2">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c r="AN750" s="51"/>
      <c r="AO750" s="51"/>
      <c r="AP750" s="51"/>
      <c r="AQ750" s="51"/>
      <c r="AR750" s="51"/>
      <c r="AS750" s="51"/>
      <c r="AT750" s="51"/>
      <c r="AU750" s="51"/>
      <c r="AV750" s="51"/>
      <c r="AW750" s="51"/>
      <c r="AX750" s="51"/>
      <c r="AY750" s="51"/>
      <c r="AZ750" s="51"/>
    </row>
    <row r="751" spans="1:52" ht="18" customHeight="1" x14ac:dyDescent="0.2">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c r="AN751" s="51"/>
      <c r="AO751" s="51"/>
      <c r="AP751" s="51"/>
      <c r="AQ751" s="51"/>
      <c r="AR751" s="51"/>
      <c r="AS751" s="51"/>
      <c r="AT751" s="51"/>
      <c r="AU751" s="51"/>
      <c r="AV751" s="51"/>
      <c r="AW751" s="51"/>
      <c r="AX751" s="51"/>
      <c r="AY751" s="51"/>
      <c r="AZ751" s="51"/>
    </row>
    <row r="752" spans="1:52" ht="18" customHeight="1" x14ac:dyDescent="0.2">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c r="AN752" s="51"/>
      <c r="AO752" s="51"/>
      <c r="AP752" s="51"/>
      <c r="AQ752" s="51"/>
      <c r="AR752" s="51"/>
      <c r="AS752" s="51"/>
      <c r="AT752" s="51"/>
      <c r="AU752" s="51"/>
      <c r="AV752" s="51"/>
      <c r="AW752" s="51"/>
      <c r="AX752" s="51"/>
      <c r="AY752" s="51"/>
      <c r="AZ752" s="51"/>
    </row>
    <row r="753" spans="1:52" ht="18" customHeight="1" x14ac:dyDescent="0.2">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51"/>
      <c r="AY753" s="51"/>
      <c r="AZ753" s="51"/>
    </row>
    <row r="754" spans="1:52" ht="18" customHeight="1" x14ac:dyDescent="0.2">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c r="AN754" s="51"/>
      <c r="AO754" s="51"/>
      <c r="AP754" s="51"/>
      <c r="AQ754" s="51"/>
      <c r="AR754" s="51"/>
      <c r="AS754" s="51"/>
      <c r="AT754" s="51"/>
      <c r="AU754" s="51"/>
      <c r="AV754" s="51"/>
      <c r="AW754" s="51"/>
      <c r="AX754" s="51"/>
      <c r="AY754" s="51"/>
      <c r="AZ754" s="51"/>
    </row>
    <row r="755" spans="1:52" ht="18" customHeight="1" x14ac:dyDescent="0.2">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c r="AN755" s="51"/>
      <c r="AO755" s="51"/>
      <c r="AP755" s="51"/>
      <c r="AQ755" s="51"/>
      <c r="AR755" s="51"/>
      <c r="AS755" s="51"/>
      <c r="AT755" s="51"/>
      <c r="AU755" s="51"/>
      <c r="AV755" s="51"/>
      <c r="AW755" s="51"/>
      <c r="AX755" s="51"/>
      <c r="AY755" s="51"/>
      <c r="AZ755" s="51"/>
    </row>
    <row r="756" spans="1:52" ht="18" customHeight="1" x14ac:dyDescent="0.2">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c r="AN756" s="51"/>
      <c r="AO756" s="51"/>
      <c r="AP756" s="51"/>
      <c r="AQ756" s="51"/>
      <c r="AR756" s="51"/>
      <c r="AS756" s="51"/>
      <c r="AT756" s="51"/>
      <c r="AU756" s="51"/>
      <c r="AV756" s="51"/>
      <c r="AW756" s="51"/>
      <c r="AX756" s="51"/>
      <c r="AY756" s="51"/>
      <c r="AZ756" s="51"/>
    </row>
    <row r="757" spans="1:52" ht="18" customHeight="1" x14ac:dyDescent="0.2">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c r="AP757" s="51"/>
      <c r="AQ757" s="51"/>
      <c r="AR757" s="51"/>
      <c r="AS757" s="51"/>
      <c r="AT757" s="51"/>
      <c r="AU757" s="51"/>
      <c r="AV757" s="51"/>
      <c r="AW757" s="51"/>
      <c r="AX757" s="51"/>
      <c r="AY757" s="51"/>
      <c r="AZ757" s="51"/>
    </row>
    <row r="758" spans="1:52" ht="18" customHeight="1" x14ac:dyDescent="0.2">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c r="AN758" s="51"/>
      <c r="AO758" s="51"/>
      <c r="AP758" s="51"/>
      <c r="AQ758" s="51"/>
      <c r="AR758" s="51"/>
      <c r="AS758" s="51"/>
      <c r="AT758" s="51"/>
      <c r="AU758" s="51"/>
      <c r="AV758" s="51"/>
      <c r="AW758" s="51"/>
      <c r="AX758" s="51"/>
      <c r="AY758" s="51"/>
      <c r="AZ758" s="51"/>
    </row>
    <row r="759" spans="1:52" ht="18" customHeight="1" x14ac:dyDescent="0.2">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c r="AN759" s="51"/>
      <c r="AO759" s="51"/>
      <c r="AP759" s="51"/>
      <c r="AQ759" s="51"/>
      <c r="AR759" s="51"/>
      <c r="AS759" s="51"/>
      <c r="AT759" s="51"/>
      <c r="AU759" s="51"/>
      <c r="AV759" s="51"/>
      <c r="AW759" s="51"/>
      <c r="AX759" s="51"/>
      <c r="AY759" s="51"/>
      <c r="AZ759" s="51"/>
    </row>
    <row r="760" spans="1:52" ht="18" customHeight="1" x14ac:dyDescent="0.2">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c r="AP760" s="51"/>
      <c r="AQ760" s="51"/>
      <c r="AR760" s="51"/>
      <c r="AS760" s="51"/>
      <c r="AT760" s="51"/>
      <c r="AU760" s="51"/>
      <c r="AV760" s="51"/>
      <c r="AW760" s="51"/>
      <c r="AX760" s="51"/>
      <c r="AY760" s="51"/>
      <c r="AZ760" s="51"/>
    </row>
    <row r="761" spans="1:52" ht="18" customHeight="1" x14ac:dyDescent="0.2">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c r="AN761" s="51"/>
      <c r="AO761" s="51"/>
      <c r="AP761" s="51"/>
      <c r="AQ761" s="51"/>
      <c r="AR761" s="51"/>
      <c r="AS761" s="51"/>
      <c r="AT761" s="51"/>
      <c r="AU761" s="51"/>
      <c r="AV761" s="51"/>
      <c r="AW761" s="51"/>
      <c r="AX761" s="51"/>
      <c r="AY761" s="51"/>
      <c r="AZ761" s="51"/>
    </row>
    <row r="762" spans="1:52" ht="18" customHeight="1" x14ac:dyDescent="0.2">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c r="AO762" s="51"/>
      <c r="AP762" s="51"/>
      <c r="AQ762" s="51"/>
      <c r="AR762" s="51"/>
      <c r="AS762" s="51"/>
      <c r="AT762" s="51"/>
      <c r="AU762" s="51"/>
      <c r="AV762" s="51"/>
      <c r="AW762" s="51"/>
      <c r="AX762" s="51"/>
      <c r="AY762" s="51"/>
      <c r="AZ762" s="51"/>
    </row>
    <row r="763" spans="1:52" ht="18" customHeight="1" x14ac:dyDescent="0.2">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c r="AO763" s="51"/>
      <c r="AP763" s="51"/>
      <c r="AQ763" s="51"/>
      <c r="AR763" s="51"/>
      <c r="AS763" s="51"/>
      <c r="AT763" s="51"/>
      <c r="AU763" s="51"/>
      <c r="AV763" s="51"/>
      <c r="AW763" s="51"/>
      <c r="AX763" s="51"/>
      <c r="AY763" s="51"/>
      <c r="AZ763" s="51"/>
    </row>
    <row r="764" spans="1:52" ht="18" customHeight="1" x14ac:dyDescent="0.2">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c r="AO764" s="51"/>
      <c r="AP764" s="51"/>
      <c r="AQ764" s="51"/>
      <c r="AR764" s="51"/>
      <c r="AS764" s="51"/>
      <c r="AT764" s="51"/>
      <c r="AU764" s="51"/>
      <c r="AV764" s="51"/>
      <c r="AW764" s="51"/>
      <c r="AX764" s="51"/>
      <c r="AY764" s="51"/>
      <c r="AZ764" s="51"/>
    </row>
    <row r="765" spans="1:52" ht="18" customHeight="1" x14ac:dyDescent="0.2">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1"/>
      <c r="AP765" s="51"/>
      <c r="AQ765" s="51"/>
      <c r="AR765" s="51"/>
      <c r="AS765" s="51"/>
      <c r="AT765" s="51"/>
      <c r="AU765" s="51"/>
      <c r="AV765" s="51"/>
      <c r="AW765" s="51"/>
      <c r="AX765" s="51"/>
      <c r="AY765" s="51"/>
      <c r="AZ765" s="51"/>
    </row>
    <row r="766" spans="1:52" ht="18" customHeight="1" x14ac:dyDescent="0.2">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c r="AO766" s="51"/>
      <c r="AP766" s="51"/>
      <c r="AQ766" s="51"/>
      <c r="AR766" s="51"/>
      <c r="AS766" s="51"/>
      <c r="AT766" s="51"/>
      <c r="AU766" s="51"/>
      <c r="AV766" s="51"/>
      <c r="AW766" s="51"/>
      <c r="AX766" s="51"/>
      <c r="AY766" s="51"/>
      <c r="AZ766" s="51"/>
    </row>
    <row r="767" spans="1:52" ht="18" customHeight="1" x14ac:dyDescent="0.2">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c r="AO767" s="51"/>
      <c r="AP767" s="51"/>
      <c r="AQ767" s="51"/>
      <c r="AR767" s="51"/>
      <c r="AS767" s="51"/>
      <c r="AT767" s="51"/>
      <c r="AU767" s="51"/>
      <c r="AV767" s="51"/>
      <c r="AW767" s="51"/>
      <c r="AX767" s="51"/>
      <c r="AY767" s="51"/>
      <c r="AZ767" s="51"/>
    </row>
    <row r="768" spans="1:52" ht="18" customHeight="1" x14ac:dyDescent="0.2">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c r="AO768" s="51"/>
      <c r="AP768" s="51"/>
      <c r="AQ768" s="51"/>
      <c r="AR768" s="51"/>
      <c r="AS768" s="51"/>
      <c r="AT768" s="51"/>
      <c r="AU768" s="51"/>
      <c r="AV768" s="51"/>
      <c r="AW768" s="51"/>
      <c r="AX768" s="51"/>
      <c r="AY768" s="51"/>
      <c r="AZ768" s="51"/>
    </row>
    <row r="769" spans="1:52" ht="18" customHeight="1" x14ac:dyDescent="0.2">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c r="AP769" s="51"/>
      <c r="AQ769" s="51"/>
      <c r="AR769" s="51"/>
      <c r="AS769" s="51"/>
      <c r="AT769" s="51"/>
      <c r="AU769" s="51"/>
      <c r="AV769" s="51"/>
      <c r="AW769" s="51"/>
      <c r="AX769" s="51"/>
      <c r="AY769" s="51"/>
      <c r="AZ769" s="51"/>
    </row>
    <row r="770" spans="1:52" ht="18" customHeight="1" x14ac:dyDescent="0.2">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c r="AN770" s="51"/>
      <c r="AO770" s="51"/>
      <c r="AP770" s="51"/>
      <c r="AQ770" s="51"/>
      <c r="AR770" s="51"/>
      <c r="AS770" s="51"/>
      <c r="AT770" s="51"/>
      <c r="AU770" s="51"/>
      <c r="AV770" s="51"/>
      <c r="AW770" s="51"/>
      <c r="AX770" s="51"/>
      <c r="AY770" s="51"/>
      <c r="AZ770" s="51"/>
    </row>
    <row r="771" spans="1:52" ht="18" customHeight="1" x14ac:dyDescent="0.2">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c r="AK771" s="51"/>
      <c r="AL771" s="51"/>
      <c r="AM771" s="51"/>
      <c r="AN771" s="51"/>
      <c r="AO771" s="51"/>
      <c r="AP771" s="51"/>
      <c r="AQ771" s="51"/>
      <c r="AR771" s="51"/>
      <c r="AS771" s="51"/>
      <c r="AT771" s="51"/>
      <c r="AU771" s="51"/>
      <c r="AV771" s="51"/>
      <c r="AW771" s="51"/>
      <c r="AX771" s="51"/>
      <c r="AY771" s="51"/>
      <c r="AZ771" s="51"/>
    </row>
    <row r="772" spans="1:52" ht="18" customHeight="1" x14ac:dyDescent="0.2">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c r="AK772" s="51"/>
      <c r="AL772" s="51"/>
      <c r="AM772" s="51"/>
      <c r="AN772" s="51"/>
      <c r="AO772" s="51"/>
      <c r="AP772" s="51"/>
      <c r="AQ772" s="51"/>
      <c r="AR772" s="51"/>
      <c r="AS772" s="51"/>
      <c r="AT772" s="51"/>
      <c r="AU772" s="51"/>
      <c r="AV772" s="51"/>
      <c r="AW772" s="51"/>
      <c r="AX772" s="51"/>
      <c r="AY772" s="51"/>
      <c r="AZ772" s="51"/>
    </row>
    <row r="773" spans="1:52" ht="18" customHeight="1" x14ac:dyDescent="0.2">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c r="AK773" s="51"/>
      <c r="AL773" s="51"/>
      <c r="AM773" s="51"/>
      <c r="AN773" s="51"/>
      <c r="AO773" s="51"/>
      <c r="AP773" s="51"/>
      <c r="AQ773" s="51"/>
      <c r="AR773" s="51"/>
      <c r="AS773" s="51"/>
      <c r="AT773" s="51"/>
      <c r="AU773" s="51"/>
      <c r="AV773" s="51"/>
      <c r="AW773" s="51"/>
      <c r="AX773" s="51"/>
      <c r="AY773" s="51"/>
      <c r="AZ773" s="51"/>
    </row>
    <row r="774" spans="1:52" ht="18" customHeight="1" x14ac:dyDescent="0.2">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51"/>
      <c r="AP774" s="51"/>
      <c r="AQ774" s="51"/>
      <c r="AR774" s="51"/>
      <c r="AS774" s="51"/>
      <c r="AT774" s="51"/>
      <c r="AU774" s="51"/>
      <c r="AV774" s="51"/>
      <c r="AW774" s="51"/>
      <c r="AX774" s="51"/>
      <c r="AY774" s="51"/>
      <c r="AZ774" s="51"/>
    </row>
    <row r="775" spans="1:52" ht="18" customHeight="1" x14ac:dyDescent="0.2">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c r="AK775" s="51"/>
      <c r="AL775" s="51"/>
      <c r="AM775" s="51"/>
      <c r="AN775" s="51"/>
      <c r="AO775" s="51"/>
      <c r="AP775" s="51"/>
      <c r="AQ775" s="51"/>
      <c r="AR775" s="51"/>
      <c r="AS775" s="51"/>
      <c r="AT775" s="51"/>
      <c r="AU775" s="51"/>
      <c r="AV775" s="51"/>
      <c r="AW775" s="51"/>
      <c r="AX775" s="51"/>
      <c r="AY775" s="51"/>
      <c r="AZ775" s="51"/>
    </row>
    <row r="776" spans="1:52" ht="18" customHeight="1" x14ac:dyDescent="0.2">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c r="AO776" s="51"/>
      <c r="AP776" s="51"/>
      <c r="AQ776" s="51"/>
      <c r="AR776" s="51"/>
      <c r="AS776" s="51"/>
      <c r="AT776" s="51"/>
      <c r="AU776" s="51"/>
      <c r="AV776" s="51"/>
      <c r="AW776" s="51"/>
      <c r="AX776" s="51"/>
      <c r="AY776" s="51"/>
      <c r="AZ776" s="51"/>
    </row>
    <row r="777" spans="1:52" ht="18" customHeight="1" x14ac:dyDescent="0.2">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c r="AK777" s="51"/>
      <c r="AL777" s="51"/>
      <c r="AM777" s="51"/>
      <c r="AN777" s="51"/>
      <c r="AO777" s="51"/>
      <c r="AP777" s="51"/>
      <c r="AQ777" s="51"/>
      <c r="AR777" s="51"/>
      <c r="AS777" s="51"/>
      <c r="AT777" s="51"/>
      <c r="AU777" s="51"/>
      <c r="AV777" s="51"/>
      <c r="AW777" s="51"/>
      <c r="AX777" s="51"/>
      <c r="AY777" s="51"/>
      <c r="AZ777" s="51"/>
    </row>
    <row r="778" spans="1:52" ht="18" customHeight="1" x14ac:dyDescent="0.2">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51"/>
      <c r="AP778" s="51"/>
      <c r="AQ778" s="51"/>
      <c r="AR778" s="51"/>
      <c r="AS778" s="51"/>
      <c r="AT778" s="51"/>
      <c r="AU778" s="51"/>
      <c r="AV778" s="51"/>
      <c r="AW778" s="51"/>
      <c r="AX778" s="51"/>
      <c r="AY778" s="51"/>
      <c r="AZ778" s="51"/>
    </row>
    <row r="779" spans="1:52" ht="18" customHeight="1" x14ac:dyDescent="0.2">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51"/>
      <c r="AP779" s="51"/>
      <c r="AQ779" s="51"/>
      <c r="AR779" s="51"/>
      <c r="AS779" s="51"/>
      <c r="AT779" s="51"/>
      <c r="AU779" s="51"/>
      <c r="AV779" s="51"/>
      <c r="AW779" s="51"/>
      <c r="AX779" s="51"/>
      <c r="AY779" s="51"/>
      <c r="AZ779" s="51"/>
    </row>
    <row r="780" spans="1:52" ht="18" customHeight="1" x14ac:dyDescent="0.2">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c r="AK780" s="51"/>
      <c r="AL780" s="51"/>
      <c r="AM780" s="51"/>
      <c r="AN780" s="51"/>
      <c r="AO780" s="51"/>
      <c r="AP780" s="51"/>
      <c r="AQ780" s="51"/>
      <c r="AR780" s="51"/>
      <c r="AS780" s="51"/>
      <c r="AT780" s="51"/>
      <c r="AU780" s="51"/>
      <c r="AV780" s="51"/>
      <c r="AW780" s="51"/>
      <c r="AX780" s="51"/>
      <c r="AY780" s="51"/>
      <c r="AZ780" s="51"/>
    </row>
    <row r="781" spans="1:52" ht="18" customHeight="1" x14ac:dyDescent="0.2">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c r="AK781" s="51"/>
      <c r="AL781" s="51"/>
      <c r="AM781" s="51"/>
      <c r="AN781" s="51"/>
      <c r="AO781" s="51"/>
      <c r="AP781" s="51"/>
      <c r="AQ781" s="51"/>
      <c r="AR781" s="51"/>
      <c r="AS781" s="51"/>
      <c r="AT781" s="51"/>
      <c r="AU781" s="51"/>
      <c r="AV781" s="51"/>
      <c r="AW781" s="51"/>
      <c r="AX781" s="51"/>
      <c r="AY781" s="51"/>
      <c r="AZ781" s="51"/>
    </row>
    <row r="782" spans="1:52" ht="18" customHeight="1" x14ac:dyDescent="0.2">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c r="AO782" s="51"/>
      <c r="AP782" s="51"/>
      <c r="AQ782" s="51"/>
      <c r="AR782" s="51"/>
      <c r="AS782" s="51"/>
      <c r="AT782" s="51"/>
      <c r="AU782" s="51"/>
      <c r="AV782" s="51"/>
      <c r="AW782" s="51"/>
      <c r="AX782" s="51"/>
      <c r="AY782" s="51"/>
      <c r="AZ782" s="51"/>
    </row>
    <row r="783" spans="1:52" ht="18" customHeight="1" x14ac:dyDescent="0.2">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c r="AN783" s="51"/>
      <c r="AO783" s="51"/>
      <c r="AP783" s="51"/>
      <c r="AQ783" s="51"/>
      <c r="AR783" s="51"/>
      <c r="AS783" s="51"/>
      <c r="AT783" s="51"/>
      <c r="AU783" s="51"/>
      <c r="AV783" s="51"/>
      <c r="AW783" s="51"/>
      <c r="AX783" s="51"/>
      <c r="AY783" s="51"/>
      <c r="AZ783" s="51"/>
    </row>
    <row r="784" spans="1:52" ht="18" customHeight="1" x14ac:dyDescent="0.2">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c r="AN784" s="51"/>
      <c r="AO784" s="51"/>
      <c r="AP784" s="51"/>
      <c r="AQ784" s="51"/>
      <c r="AR784" s="51"/>
      <c r="AS784" s="51"/>
      <c r="AT784" s="51"/>
      <c r="AU784" s="51"/>
      <c r="AV784" s="51"/>
      <c r="AW784" s="51"/>
      <c r="AX784" s="51"/>
      <c r="AY784" s="51"/>
      <c r="AZ784" s="51"/>
    </row>
    <row r="785" spans="1:52" ht="18" customHeight="1" x14ac:dyDescent="0.2">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c r="AN785" s="51"/>
      <c r="AO785" s="51"/>
      <c r="AP785" s="51"/>
      <c r="AQ785" s="51"/>
      <c r="AR785" s="51"/>
      <c r="AS785" s="51"/>
      <c r="AT785" s="51"/>
      <c r="AU785" s="51"/>
      <c r="AV785" s="51"/>
      <c r="AW785" s="51"/>
      <c r="AX785" s="51"/>
      <c r="AY785" s="51"/>
      <c r="AZ785" s="51"/>
    </row>
    <row r="786" spans="1:52" ht="18" customHeight="1" x14ac:dyDescent="0.2">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c r="AP786" s="51"/>
      <c r="AQ786" s="51"/>
      <c r="AR786" s="51"/>
      <c r="AS786" s="51"/>
      <c r="AT786" s="51"/>
      <c r="AU786" s="51"/>
      <c r="AV786" s="51"/>
      <c r="AW786" s="51"/>
      <c r="AX786" s="51"/>
      <c r="AY786" s="51"/>
      <c r="AZ786" s="51"/>
    </row>
    <row r="787" spans="1:52" ht="18" customHeight="1" x14ac:dyDescent="0.2">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c r="AN787" s="51"/>
      <c r="AO787" s="51"/>
      <c r="AP787" s="51"/>
      <c r="AQ787" s="51"/>
      <c r="AR787" s="51"/>
      <c r="AS787" s="51"/>
      <c r="AT787" s="51"/>
      <c r="AU787" s="51"/>
      <c r="AV787" s="51"/>
      <c r="AW787" s="51"/>
      <c r="AX787" s="51"/>
      <c r="AY787" s="51"/>
      <c r="AZ787" s="51"/>
    </row>
    <row r="788" spans="1:52" ht="18" customHeight="1" x14ac:dyDescent="0.2">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c r="AN788" s="51"/>
      <c r="AO788" s="51"/>
      <c r="AP788" s="51"/>
      <c r="AQ788" s="51"/>
      <c r="AR788" s="51"/>
      <c r="AS788" s="51"/>
      <c r="AT788" s="51"/>
      <c r="AU788" s="51"/>
      <c r="AV788" s="51"/>
      <c r="AW788" s="51"/>
      <c r="AX788" s="51"/>
      <c r="AY788" s="51"/>
      <c r="AZ788" s="51"/>
    </row>
    <row r="789" spans="1:52" ht="18" customHeight="1" x14ac:dyDescent="0.2">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c r="AN789" s="51"/>
      <c r="AO789" s="51"/>
      <c r="AP789" s="51"/>
      <c r="AQ789" s="51"/>
      <c r="AR789" s="51"/>
      <c r="AS789" s="51"/>
      <c r="AT789" s="51"/>
      <c r="AU789" s="51"/>
      <c r="AV789" s="51"/>
      <c r="AW789" s="51"/>
      <c r="AX789" s="51"/>
      <c r="AY789" s="51"/>
      <c r="AZ789" s="51"/>
    </row>
    <row r="790" spans="1:52" ht="18" customHeight="1" x14ac:dyDescent="0.2">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c r="AN790" s="51"/>
      <c r="AO790" s="51"/>
      <c r="AP790" s="51"/>
      <c r="AQ790" s="51"/>
      <c r="AR790" s="51"/>
      <c r="AS790" s="51"/>
      <c r="AT790" s="51"/>
      <c r="AU790" s="51"/>
      <c r="AV790" s="51"/>
      <c r="AW790" s="51"/>
      <c r="AX790" s="51"/>
      <c r="AY790" s="51"/>
      <c r="AZ790" s="51"/>
    </row>
    <row r="791" spans="1:52" ht="18" customHeight="1" x14ac:dyDescent="0.2">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51"/>
      <c r="AL791" s="51"/>
      <c r="AM791" s="51"/>
      <c r="AN791" s="51"/>
      <c r="AO791" s="51"/>
      <c r="AP791" s="51"/>
      <c r="AQ791" s="51"/>
      <c r="AR791" s="51"/>
      <c r="AS791" s="51"/>
      <c r="AT791" s="51"/>
      <c r="AU791" s="51"/>
      <c r="AV791" s="51"/>
      <c r="AW791" s="51"/>
      <c r="AX791" s="51"/>
      <c r="AY791" s="51"/>
      <c r="AZ791" s="51"/>
    </row>
    <row r="792" spans="1:52" ht="18" customHeight="1" x14ac:dyDescent="0.2">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c r="AK792" s="51"/>
      <c r="AL792" s="51"/>
      <c r="AM792" s="51"/>
      <c r="AN792" s="51"/>
      <c r="AO792" s="51"/>
      <c r="AP792" s="51"/>
      <c r="AQ792" s="51"/>
      <c r="AR792" s="51"/>
      <c r="AS792" s="51"/>
      <c r="AT792" s="51"/>
      <c r="AU792" s="51"/>
      <c r="AV792" s="51"/>
      <c r="AW792" s="51"/>
      <c r="AX792" s="51"/>
      <c r="AY792" s="51"/>
      <c r="AZ792" s="51"/>
    </row>
    <row r="793" spans="1:52" ht="18" customHeight="1" x14ac:dyDescent="0.2">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c r="AN793" s="51"/>
      <c r="AO793" s="51"/>
      <c r="AP793" s="51"/>
      <c r="AQ793" s="51"/>
      <c r="AR793" s="51"/>
      <c r="AS793" s="51"/>
      <c r="AT793" s="51"/>
      <c r="AU793" s="51"/>
      <c r="AV793" s="51"/>
      <c r="AW793" s="51"/>
      <c r="AX793" s="51"/>
      <c r="AY793" s="51"/>
      <c r="AZ793" s="51"/>
    </row>
    <row r="794" spans="1:52" ht="18" customHeight="1" x14ac:dyDescent="0.2">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c r="AO794" s="51"/>
      <c r="AP794" s="51"/>
      <c r="AQ794" s="51"/>
      <c r="AR794" s="51"/>
      <c r="AS794" s="51"/>
      <c r="AT794" s="51"/>
      <c r="AU794" s="51"/>
      <c r="AV794" s="51"/>
      <c r="AW794" s="51"/>
      <c r="AX794" s="51"/>
      <c r="AY794" s="51"/>
      <c r="AZ794" s="51"/>
    </row>
    <row r="795" spans="1:52" ht="18" customHeight="1" x14ac:dyDescent="0.2">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c r="AO795" s="51"/>
      <c r="AP795" s="51"/>
      <c r="AQ795" s="51"/>
      <c r="AR795" s="51"/>
      <c r="AS795" s="51"/>
      <c r="AT795" s="51"/>
      <c r="AU795" s="51"/>
      <c r="AV795" s="51"/>
      <c r="AW795" s="51"/>
      <c r="AX795" s="51"/>
      <c r="AY795" s="51"/>
      <c r="AZ795" s="51"/>
    </row>
    <row r="796" spans="1:52" ht="18" customHeight="1" x14ac:dyDescent="0.2">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c r="AN796" s="51"/>
      <c r="AO796" s="51"/>
      <c r="AP796" s="51"/>
      <c r="AQ796" s="51"/>
      <c r="AR796" s="51"/>
      <c r="AS796" s="51"/>
      <c r="AT796" s="51"/>
      <c r="AU796" s="51"/>
      <c r="AV796" s="51"/>
      <c r="AW796" s="51"/>
      <c r="AX796" s="51"/>
      <c r="AY796" s="51"/>
      <c r="AZ796" s="51"/>
    </row>
    <row r="797" spans="1:52" ht="18" customHeight="1" x14ac:dyDescent="0.2">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c r="AN797" s="51"/>
      <c r="AO797" s="51"/>
      <c r="AP797" s="51"/>
      <c r="AQ797" s="51"/>
      <c r="AR797" s="51"/>
      <c r="AS797" s="51"/>
      <c r="AT797" s="51"/>
      <c r="AU797" s="51"/>
      <c r="AV797" s="51"/>
      <c r="AW797" s="51"/>
      <c r="AX797" s="51"/>
      <c r="AY797" s="51"/>
      <c r="AZ797" s="51"/>
    </row>
    <row r="798" spans="1:52" ht="18" customHeight="1" x14ac:dyDescent="0.2">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c r="AN798" s="51"/>
      <c r="AO798" s="51"/>
      <c r="AP798" s="51"/>
      <c r="AQ798" s="51"/>
      <c r="AR798" s="51"/>
      <c r="AS798" s="51"/>
      <c r="AT798" s="51"/>
      <c r="AU798" s="51"/>
      <c r="AV798" s="51"/>
      <c r="AW798" s="51"/>
      <c r="AX798" s="51"/>
      <c r="AY798" s="51"/>
      <c r="AZ798" s="51"/>
    </row>
    <row r="799" spans="1:52" ht="18" customHeight="1" x14ac:dyDescent="0.2">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c r="AN799" s="51"/>
      <c r="AO799" s="51"/>
      <c r="AP799" s="51"/>
      <c r="AQ799" s="51"/>
      <c r="AR799" s="51"/>
      <c r="AS799" s="51"/>
      <c r="AT799" s="51"/>
      <c r="AU799" s="51"/>
      <c r="AV799" s="51"/>
      <c r="AW799" s="51"/>
      <c r="AX799" s="51"/>
      <c r="AY799" s="51"/>
      <c r="AZ799" s="51"/>
    </row>
    <row r="800" spans="1:52" ht="18" customHeight="1" x14ac:dyDescent="0.2">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c r="AN800" s="51"/>
      <c r="AO800" s="51"/>
      <c r="AP800" s="51"/>
      <c r="AQ800" s="51"/>
      <c r="AR800" s="51"/>
      <c r="AS800" s="51"/>
      <c r="AT800" s="51"/>
      <c r="AU800" s="51"/>
      <c r="AV800" s="51"/>
      <c r="AW800" s="51"/>
      <c r="AX800" s="51"/>
      <c r="AY800" s="51"/>
      <c r="AZ800" s="51"/>
    </row>
    <row r="801" spans="1:52" ht="18" customHeight="1" x14ac:dyDescent="0.2">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c r="AN801" s="51"/>
      <c r="AO801" s="51"/>
      <c r="AP801" s="51"/>
      <c r="AQ801" s="51"/>
      <c r="AR801" s="51"/>
      <c r="AS801" s="51"/>
      <c r="AT801" s="51"/>
      <c r="AU801" s="51"/>
      <c r="AV801" s="51"/>
      <c r="AW801" s="51"/>
      <c r="AX801" s="51"/>
      <c r="AY801" s="51"/>
      <c r="AZ801" s="51"/>
    </row>
    <row r="802" spans="1:52" ht="18" customHeight="1" x14ac:dyDescent="0.2">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c r="AN802" s="51"/>
      <c r="AO802" s="51"/>
      <c r="AP802" s="51"/>
      <c r="AQ802" s="51"/>
      <c r="AR802" s="51"/>
      <c r="AS802" s="51"/>
      <c r="AT802" s="51"/>
      <c r="AU802" s="51"/>
      <c r="AV802" s="51"/>
      <c r="AW802" s="51"/>
      <c r="AX802" s="51"/>
      <c r="AY802" s="51"/>
      <c r="AZ802" s="51"/>
    </row>
    <row r="803" spans="1:52" ht="18" customHeight="1" x14ac:dyDescent="0.2">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c r="AO803" s="51"/>
      <c r="AP803" s="51"/>
      <c r="AQ803" s="51"/>
      <c r="AR803" s="51"/>
      <c r="AS803" s="51"/>
      <c r="AT803" s="51"/>
      <c r="AU803" s="51"/>
      <c r="AV803" s="51"/>
      <c r="AW803" s="51"/>
      <c r="AX803" s="51"/>
      <c r="AY803" s="51"/>
      <c r="AZ803" s="51"/>
    </row>
    <row r="804" spans="1:52" ht="18" customHeight="1" x14ac:dyDescent="0.2">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51"/>
      <c r="AL804" s="51"/>
      <c r="AM804" s="51"/>
      <c r="AN804" s="51"/>
      <c r="AO804" s="51"/>
      <c r="AP804" s="51"/>
      <c r="AQ804" s="51"/>
      <c r="AR804" s="51"/>
      <c r="AS804" s="51"/>
      <c r="AT804" s="51"/>
      <c r="AU804" s="51"/>
      <c r="AV804" s="51"/>
      <c r="AW804" s="51"/>
      <c r="AX804" s="51"/>
      <c r="AY804" s="51"/>
      <c r="AZ804" s="51"/>
    </row>
    <row r="805" spans="1:52" ht="18" customHeight="1" x14ac:dyDescent="0.2">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c r="AK805" s="51"/>
      <c r="AL805" s="51"/>
      <c r="AM805" s="51"/>
      <c r="AN805" s="51"/>
      <c r="AO805" s="51"/>
      <c r="AP805" s="51"/>
      <c r="AQ805" s="51"/>
      <c r="AR805" s="51"/>
      <c r="AS805" s="51"/>
      <c r="AT805" s="51"/>
      <c r="AU805" s="51"/>
      <c r="AV805" s="51"/>
      <c r="AW805" s="51"/>
      <c r="AX805" s="51"/>
      <c r="AY805" s="51"/>
      <c r="AZ805" s="51"/>
    </row>
    <row r="806" spans="1:52" ht="18" customHeight="1" x14ac:dyDescent="0.2">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c r="AO806" s="51"/>
      <c r="AP806" s="51"/>
      <c r="AQ806" s="51"/>
      <c r="AR806" s="51"/>
      <c r="AS806" s="51"/>
      <c r="AT806" s="51"/>
      <c r="AU806" s="51"/>
      <c r="AV806" s="51"/>
      <c r="AW806" s="51"/>
      <c r="AX806" s="51"/>
      <c r="AY806" s="51"/>
      <c r="AZ806" s="51"/>
    </row>
    <row r="807" spans="1:52" ht="18" customHeight="1" x14ac:dyDescent="0.2">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c r="AP807" s="51"/>
      <c r="AQ807" s="51"/>
      <c r="AR807" s="51"/>
      <c r="AS807" s="51"/>
      <c r="AT807" s="51"/>
      <c r="AU807" s="51"/>
      <c r="AV807" s="51"/>
      <c r="AW807" s="51"/>
      <c r="AX807" s="51"/>
      <c r="AY807" s="51"/>
      <c r="AZ807" s="51"/>
    </row>
    <row r="808" spans="1:52" ht="18" customHeight="1" x14ac:dyDescent="0.2">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c r="AK808" s="51"/>
      <c r="AL808" s="51"/>
      <c r="AM808" s="51"/>
      <c r="AN808" s="51"/>
      <c r="AO808" s="51"/>
      <c r="AP808" s="51"/>
      <c r="AQ808" s="51"/>
      <c r="AR808" s="51"/>
      <c r="AS808" s="51"/>
      <c r="AT808" s="51"/>
      <c r="AU808" s="51"/>
      <c r="AV808" s="51"/>
      <c r="AW808" s="51"/>
      <c r="AX808" s="51"/>
      <c r="AY808" s="51"/>
      <c r="AZ808" s="51"/>
    </row>
    <row r="809" spans="1:52" ht="18" customHeight="1" x14ac:dyDescent="0.2">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c r="AK809" s="51"/>
      <c r="AL809" s="51"/>
      <c r="AM809" s="51"/>
      <c r="AN809" s="51"/>
      <c r="AO809" s="51"/>
      <c r="AP809" s="51"/>
      <c r="AQ809" s="51"/>
      <c r="AR809" s="51"/>
      <c r="AS809" s="51"/>
      <c r="AT809" s="51"/>
      <c r="AU809" s="51"/>
      <c r="AV809" s="51"/>
      <c r="AW809" s="51"/>
      <c r="AX809" s="51"/>
      <c r="AY809" s="51"/>
      <c r="AZ809" s="51"/>
    </row>
    <row r="810" spans="1:52" ht="18" customHeight="1" x14ac:dyDescent="0.2">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c r="AO810" s="51"/>
      <c r="AP810" s="51"/>
      <c r="AQ810" s="51"/>
      <c r="AR810" s="51"/>
      <c r="AS810" s="51"/>
      <c r="AT810" s="51"/>
      <c r="AU810" s="51"/>
      <c r="AV810" s="51"/>
      <c r="AW810" s="51"/>
      <c r="AX810" s="51"/>
      <c r="AY810" s="51"/>
      <c r="AZ810" s="51"/>
    </row>
    <row r="811" spans="1:52" ht="18" customHeight="1" x14ac:dyDescent="0.2">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c r="AO811" s="51"/>
      <c r="AP811" s="51"/>
      <c r="AQ811" s="51"/>
      <c r="AR811" s="51"/>
      <c r="AS811" s="51"/>
      <c r="AT811" s="51"/>
      <c r="AU811" s="51"/>
      <c r="AV811" s="51"/>
      <c r="AW811" s="51"/>
      <c r="AX811" s="51"/>
      <c r="AY811" s="51"/>
      <c r="AZ811" s="51"/>
    </row>
    <row r="812" spans="1:52" ht="18" customHeight="1" x14ac:dyDescent="0.2">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c r="AN812" s="51"/>
      <c r="AO812" s="51"/>
      <c r="AP812" s="51"/>
      <c r="AQ812" s="51"/>
      <c r="AR812" s="51"/>
      <c r="AS812" s="51"/>
      <c r="AT812" s="51"/>
      <c r="AU812" s="51"/>
      <c r="AV812" s="51"/>
      <c r="AW812" s="51"/>
      <c r="AX812" s="51"/>
      <c r="AY812" s="51"/>
      <c r="AZ812" s="51"/>
    </row>
    <row r="813" spans="1:52" ht="18" customHeight="1" x14ac:dyDescent="0.2">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c r="AN813" s="51"/>
      <c r="AO813" s="51"/>
      <c r="AP813" s="51"/>
      <c r="AQ813" s="51"/>
      <c r="AR813" s="51"/>
      <c r="AS813" s="51"/>
      <c r="AT813" s="51"/>
      <c r="AU813" s="51"/>
      <c r="AV813" s="51"/>
      <c r="AW813" s="51"/>
      <c r="AX813" s="51"/>
      <c r="AY813" s="51"/>
      <c r="AZ813" s="51"/>
    </row>
    <row r="814" spans="1:52" ht="18" customHeight="1" x14ac:dyDescent="0.2">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c r="AN814" s="51"/>
      <c r="AO814" s="51"/>
      <c r="AP814" s="51"/>
      <c r="AQ814" s="51"/>
      <c r="AR814" s="51"/>
      <c r="AS814" s="51"/>
      <c r="AT814" s="51"/>
      <c r="AU814" s="51"/>
      <c r="AV814" s="51"/>
      <c r="AW814" s="51"/>
      <c r="AX814" s="51"/>
      <c r="AY814" s="51"/>
      <c r="AZ814" s="51"/>
    </row>
    <row r="815" spans="1:52" ht="18" customHeight="1" x14ac:dyDescent="0.2">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c r="AO815" s="51"/>
      <c r="AP815" s="51"/>
      <c r="AQ815" s="51"/>
      <c r="AR815" s="51"/>
      <c r="AS815" s="51"/>
      <c r="AT815" s="51"/>
      <c r="AU815" s="51"/>
      <c r="AV815" s="51"/>
      <c r="AW815" s="51"/>
      <c r="AX815" s="51"/>
      <c r="AY815" s="51"/>
      <c r="AZ815" s="51"/>
    </row>
    <row r="816" spans="1:52" ht="18" customHeight="1" x14ac:dyDescent="0.2">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c r="AN816" s="51"/>
      <c r="AO816" s="51"/>
      <c r="AP816" s="51"/>
      <c r="AQ816" s="51"/>
      <c r="AR816" s="51"/>
      <c r="AS816" s="51"/>
      <c r="AT816" s="51"/>
      <c r="AU816" s="51"/>
      <c r="AV816" s="51"/>
      <c r="AW816" s="51"/>
      <c r="AX816" s="51"/>
      <c r="AY816" s="51"/>
      <c r="AZ816" s="51"/>
    </row>
    <row r="817" spans="1:52" ht="18" customHeight="1" x14ac:dyDescent="0.2">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c r="AN817" s="51"/>
      <c r="AO817" s="51"/>
      <c r="AP817" s="51"/>
      <c r="AQ817" s="51"/>
      <c r="AR817" s="51"/>
      <c r="AS817" s="51"/>
      <c r="AT817" s="51"/>
      <c r="AU817" s="51"/>
      <c r="AV817" s="51"/>
      <c r="AW817" s="51"/>
      <c r="AX817" s="51"/>
      <c r="AY817" s="51"/>
      <c r="AZ817" s="51"/>
    </row>
    <row r="818" spans="1:52" ht="18" customHeight="1" x14ac:dyDescent="0.2">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c r="AN818" s="51"/>
      <c r="AO818" s="51"/>
      <c r="AP818" s="51"/>
      <c r="AQ818" s="51"/>
      <c r="AR818" s="51"/>
      <c r="AS818" s="51"/>
      <c r="AT818" s="51"/>
      <c r="AU818" s="51"/>
      <c r="AV818" s="51"/>
      <c r="AW818" s="51"/>
      <c r="AX818" s="51"/>
      <c r="AY818" s="51"/>
      <c r="AZ818" s="51"/>
    </row>
    <row r="819" spans="1:52" ht="18" customHeight="1" x14ac:dyDescent="0.2">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c r="AN819" s="51"/>
      <c r="AO819" s="51"/>
      <c r="AP819" s="51"/>
      <c r="AQ819" s="51"/>
      <c r="AR819" s="51"/>
      <c r="AS819" s="51"/>
      <c r="AT819" s="51"/>
      <c r="AU819" s="51"/>
      <c r="AV819" s="51"/>
      <c r="AW819" s="51"/>
      <c r="AX819" s="51"/>
      <c r="AY819" s="51"/>
      <c r="AZ819" s="51"/>
    </row>
    <row r="820" spans="1:52" ht="18" customHeight="1" x14ac:dyDescent="0.2">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c r="AO820" s="51"/>
      <c r="AP820" s="51"/>
      <c r="AQ820" s="51"/>
      <c r="AR820" s="51"/>
      <c r="AS820" s="51"/>
      <c r="AT820" s="51"/>
      <c r="AU820" s="51"/>
      <c r="AV820" s="51"/>
      <c r="AW820" s="51"/>
      <c r="AX820" s="51"/>
      <c r="AY820" s="51"/>
      <c r="AZ820" s="51"/>
    </row>
    <row r="821" spans="1:52" ht="18" customHeight="1" x14ac:dyDescent="0.2">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c r="AK821" s="51"/>
      <c r="AL821" s="51"/>
      <c r="AM821" s="51"/>
      <c r="AN821" s="51"/>
      <c r="AO821" s="51"/>
      <c r="AP821" s="51"/>
      <c r="AQ821" s="51"/>
      <c r="AR821" s="51"/>
      <c r="AS821" s="51"/>
      <c r="AT821" s="51"/>
      <c r="AU821" s="51"/>
      <c r="AV821" s="51"/>
      <c r="AW821" s="51"/>
      <c r="AX821" s="51"/>
      <c r="AY821" s="51"/>
      <c r="AZ821" s="51"/>
    </row>
    <row r="822" spans="1:52" ht="18" customHeight="1" x14ac:dyDescent="0.2">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c r="AO822" s="51"/>
      <c r="AP822" s="51"/>
      <c r="AQ822" s="51"/>
      <c r="AR822" s="51"/>
      <c r="AS822" s="51"/>
      <c r="AT822" s="51"/>
      <c r="AU822" s="51"/>
      <c r="AV822" s="51"/>
      <c r="AW822" s="51"/>
      <c r="AX822" s="51"/>
      <c r="AY822" s="51"/>
      <c r="AZ822" s="51"/>
    </row>
    <row r="823" spans="1:52" ht="18" customHeight="1" x14ac:dyDescent="0.2">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c r="AN823" s="51"/>
      <c r="AO823" s="51"/>
      <c r="AP823" s="51"/>
      <c r="AQ823" s="51"/>
      <c r="AR823" s="51"/>
      <c r="AS823" s="51"/>
      <c r="AT823" s="51"/>
      <c r="AU823" s="51"/>
      <c r="AV823" s="51"/>
      <c r="AW823" s="51"/>
      <c r="AX823" s="51"/>
      <c r="AY823" s="51"/>
      <c r="AZ823" s="51"/>
    </row>
    <row r="824" spans="1:52" ht="18" customHeight="1" x14ac:dyDescent="0.2">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c r="AN824" s="51"/>
      <c r="AO824" s="51"/>
      <c r="AP824" s="51"/>
      <c r="AQ824" s="51"/>
      <c r="AR824" s="51"/>
      <c r="AS824" s="51"/>
      <c r="AT824" s="51"/>
      <c r="AU824" s="51"/>
      <c r="AV824" s="51"/>
      <c r="AW824" s="51"/>
      <c r="AX824" s="51"/>
      <c r="AY824" s="51"/>
      <c r="AZ824" s="51"/>
    </row>
    <row r="825" spans="1:52" ht="18" customHeight="1" x14ac:dyDescent="0.2">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c r="AP825" s="51"/>
      <c r="AQ825" s="51"/>
      <c r="AR825" s="51"/>
      <c r="AS825" s="51"/>
      <c r="AT825" s="51"/>
      <c r="AU825" s="51"/>
      <c r="AV825" s="51"/>
      <c r="AW825" s="51"/>
      <c r="AX825" s="51"/>
      <c r="AY825" s="51"/>
      <c r="AZ825" s="51"/>
    </row>
    <row r="826" spans="1:52" ht="18" customHeight="1" x14ac:dyDescent="0.2">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c r="AY826" s="51"/>
      <c r="AZ826" s="51"/>
    </row>
    <row r="827" spans="1:52" ht="18" customHeight="1" x14ac:dyDescent="0.2">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c r="AP827" s="51"/>
      <c r="AQ827" s="51"/>
      <c r="AR827" s="51"/>
      <c r="AS827" s="51"/>
      <c r="AT827" s="51"/>
      <c r="AU827" s="51"/>
      <c r="AV827" s="51"/>
      <c r="AW827" s="51"/>
      <c r="AX827" s="51"/>
      <c r="AY827" s="51"/>
      <c r="AZ827" s="51"/>
    </row>
    <row r="828" spans="1:52" ht="18" customHeight="1" x14ac:dyDescent="0.2">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c r="AP828" s="51"/>
      <c r="AQ828" s="51"/>
      <c r="AR828" s="51"/>
      <c r="AS828" s="51"/>
      <c r="AT828" s="51"/>
      <c r="AU828" s="51"/>
      <c r="AV828" s="51"/>
      <c r="AW828" s="51"/>
      <c r="AX828" s="51"/>
      <c r="AY828" s="51"/>
      <c r="AZ828" s="51"/>
    </row>
    <row r="829" spans="1:52" ht="18" customHeight="1" x14ac:dyDescent="0.2">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c r="AP829" s="51"/>
      <c r="AQ829" s="51"/>
      <c r="AR829" s="51"/>
      <c r="AS829" s="51"/>
      <c r="AT829" s="51"/>
      <c r="AU829" s="51"/>
      <c r="AV829" s="51"/>
      <c r="AW829" s="51"/>
      <c r="AX829" s="51"/>
      <c r="AY829" s="51"/>
      <c r="AZ829" s="51"/>
    </row>
    <row r="830" spans="1:52" ht="18" customHeight="1" x14ac:dyDescent="0.2">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c r="AK830" s="51"/>
      <c r="AL830" s="51"/>
      <c r="AM830" s="51"/>
      <c r="AN830" s="51"/>
      <c r="AO830" s="51"/>
      <c r="AP830" s="51"/>
      <c r="AQ830" s="51"/>
      <c r="AR830" s="51"/>
      <c r="AS830" s="51"/>
      <c r="AT830" s="51"/>
      <c r="AU830" s="51"/>
      <c r="AV830" s="51"/>
      <c r="AW830" s="51"/>
      <c r="AX830" s="51"/>
      <c r="AY830" s="51"/>
      <c r="AZ830" s="51"/>
    </row>
    <row r="831" spans="1:52" ht="18" customHeight="1" x14ac:dyDescent="0.2">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c r="AP831" s="51"/>
      <c r="AQ831" s="51"/>
      <c r="AR831" s="51"/>
      <c r="AS831" s="51"/>
      <c r="AT831" s="51"/>
      <c r="AU831" s="51"/>
      <c r="AV831" s="51"/>
      <c r="AW831" s="51"/>
      <c r="AX831" s="51"/>
      <c r="AY831" s="51"/>
      <c r="AZ831" s="51"/>
    </row>
    <row r="832" spans="1:52" ht="18" customHeight="1" x14ac:dyDescent="0.2">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c r="AQ832" s="51"/>
      <c r="AR832" s="51"/>
      <c r="AS832" s="51"/>
      <c r="AT832" s="51"/>
      <c r="AU832" s="51"/>
      <c r="AV832" s="51"/>
      <c r="AW832" s="51"/>
      <c r="AX832" s="51"/>
      <c r="AY832" s="51"/>
      <c r="AZ832" s="51"/>
    </row>
    <row r="833" spans="1:52" ht="18" customHeight="1" x14ac:dyDescent="0.2">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c r="AN833" s="51"/>
      <c r="AO833" s="51"/>
      <c r="AP833" s="51"/>
      <c r="AQ833" s="51"/>
      <c r="AR833" s="51"/>
      <c r="AS833" s="51"/>
      <c r="AT833" s="51"/>
      <c r="AU833" s="51"/>
      <c r="AV833" s="51"/>
      <c r="AW833" s="51"/>
      <c r="AX833" s="51"/>
      <c r="AY833" s="51"/>
      <c r="AZ833" s="51"/>
    </row>
    <row r="834" spans="1:52" ht="18" customHeight="1" x14ac:dyDescent="0.2">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c r="AN834" s="51"/>
      <c r="AO834" s="51"/>
      <c r="AP834" s="51"/>
      <c r="AQ834" s="51"/>
      <c r="AR834" s="51"/>
      <c r="AS834" s="51"/>
      <c r="AT834" s="51"/>
      <c r="AU834" s="51"/>
      <c r="AV834" s="51"/>
      <c r="AW834" s="51"/>
      <c r="AX834" s="51"/>
      <c r="AY834" s="51"/>
      <c r="AZ834" s="51"/>
    </row>
    <row r="835" spans="1:52" ht="18" customHeight="1" x14ac:dyDescent="0.2">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c r="AN835" s="51"/>
      <c r="AO835" s="51"/>
      <c r="AP835" s="51"/>
      <c r="AQ835" s="51"/>
      <c r="AR835" s="51"/>
      <c r="AS835" s="51"/>
      <c r="AT835" s="51"/>
      <c r="AU835" s="51"/>
      <c r="AV835" s="51"/>
      <c r="AW835" s="51"/>
      <c r="AX835" s="51"/>
      <c r="AY835" s="51"/>
      <c r="AZ835" s="51"/>
    </row>
    <row r="836" spans="1:52" ht="18" customHeight="1" x14ac:dyDescent="0.2">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c r="AY836" s="51"/>
      <c r="AZ836" s="51"/>
    </row>
    <row r="837" spans="1:52" ht="18" customHeight="1" x14ac:dyDescent="0.2">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c r="AN837" s="51"/>
      <c r="AO837" s="51"/>
      <c r="AP837" s="51"/>
      <c r="AQ837" s="51"/>
      <c r="AR837" s="51"/>
      <c r="AS837" s="51"/>
      <c r="AT837" s="51"/>
      <c r="AU837" s="51"/>
      <c r="AV837" s="51"/>
      <c r="AW837" s="51"/>
      <c r="AX837" s="51"/>
      <c r="AY837" s="51"/>
      <c r="AZ837" s="51"/>
    </row>
    <row r="838" spans="1:52" ht="18" customHeight="1" x14ac:dyDescent="0.2">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c r="AN838" s="51"/>
      <c r="AO838" s="51"/>
      <c r="AP838" s="51"/>
      <c r="AQ838" s="51"/>
      <c r="AR838" s="51"/>
      <c r="AS838" s="51"/>
      <c r="AT838" s="51"/>
      <c r="AU838" s="51"/>
      <c r="AV838" s="51"/>
      <c r="AW838" s="51"/>
      <c r="AX838" s="51"/>
      <c r="AY838" s="51"/>
      <c r="AZ838" s="51"/>
    </row>
    <row r="839" spans="1:52" ht="18" customHeight="1" x14ac:dyDescent="0.2">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51"/>
      <c r="AO839" s="51"/>
      <c r="AP839" s="51"/>
      <c r="AQ839" s="51"/>
      <c r="AR839" s="51"/>
      <c r="AS839" s="51"/>
      <c r="AT839" s="51"/>
      <c r="AU839" s="51"/>
      <c r="AV839" s="51"/>
      <c r="AW839" s="51"/>
      <c r="AX839" s="51"/>
      <c r="AY839" s="51"/>
      <c r="AZ839" s="51"/>
    </row>
    <row r="840" spans="1:52" ht="18" customHeight="1" x14ac:dyDescent="0.2">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51"/>
      <c r="AY840" s="51"/>
      <c r="AZ840" s="51"/>
    </row>
    <row r="841" spans="1:52" ht="18" customHeight="1" x14ac:dyDescent="0.2">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c r="AW841" s="51"/>
      <c r="AX841" s="51"/>
      <c r="AY841" s="51"/>
      <c r="AZ841" s="51"/>
    </row>
    <row r="842" spans="1:52" ht="18" customHeight="1" x14ac:dyDescent="0.2">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c r="AW842" s="51"/>
      <c r="AX842" s="51"/>
      <c r="AY842" s="51"/>
      <c r="AZ842" s="51"/>
    </row>
    <row r="843" spans="1:52" ht="18" customHeight="1" x14ac:dyDescent="0.2">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c r="AW843" s="51"/>
      <c r="AX843" s="51"/>
      <c r="AY843" s="51"/>
      <c r="AZ843" s="51"/>
    </row>
    <row r="844" spans="1:52" ht="18" customHeight="1" x14ac:dyDescent="0.2">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51"/>
      <c r="AY844" s="51"/>
      <c r="AZ844" s="51"/>
    </row>
    <row r="845" spans="1:52" ht="18" customHeight="1" x14ac:dyDescent="0.2">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c r="AW845" s="51"/>
      <c r="AX845" s="51"/>
      <c r="AY845" s="51"/>
      <c r="AZ845" s="51"/>
    </row>
    <row r="846" spans="1:52" ht="18" customHeight="1" x14ac:dyDescent="0.2">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51"/>
      <c r="AY846" s="51"/>
      <c r="AZ846" s="51"/>
    </row>
    <row r="847" spans="1:52" ht="18" customHeight="1" x14ac:dyDescent="0.2">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1"/>
      <c r="AY847" s="51"/>
      <c r="AZ847" s="51"/>
    </row>
    <row r="848" spans="1:52" ht="18" customHeight="1" x14ac:dyDescent="0.2">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c r="AY848" s="51"/>
      <c r="AZ848" s="51"/>
    </row>
    <row r="849" spans="1:52" ht="18" customHeight="1" x14ac:dyDescent="0.2">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c r="AW849" s="51"/>
      <c r="AX849" s="51"/>
      <c r="AY849" s="51"/>
      <c r="AZ849" s="51"/>
    </row>
    <row r="850" spans="1:52" ht="18" customHeight="1" x14ac:dyDescent="0.2">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c r="AW850" s="51"/>
      <c r="AX850" s="51"/>
      <c r="AY850" s="51"/>
      <c r="AZ850" s="51"/>
    </row>
    <row r="851" spans="1:52" ht="18" customHeight="1" x14ac:dyDescent="0.2">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c r="AY851" s="51"/>
      <c r="AZ851" s="51"/>
    </row>
    <row r="852" spans="1:52" ht="18" customHeight="1" x14ac:dyDescent="0.2">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row>
    <row r="853" spans="1:52" ht="18" customHeight="1" x14ac:dyDescent="0.2">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c r="AW853" s="51"/>
      <c r="AX853" s="51"/>
      <c r="AY853" s="51"/>
      <c r="AZ853" s="51"/>
    </row>
    <row r="854" spans="1:52" ht="18" customHeight="1" x14ac:dyDescent="0.2">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c r="AY854" s="51"/>
      <c r="AZ854" s="51"/>
    </row>
    <row r="855" spans="1:52" ht="18" customHeight="1" x14ac:dyDescent="0.2">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c r="AW855" s="51"/>
      <c r="AX855" s="51"/>
      <c r="AY855" s="51"/>
      <c r="AZ855" s="51"/>
    </row>
    <row r="856" spans="1:52" ht="18" customHeight="1" x14ac:dyDescent="0.2">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51"/>
      <c r="AY856" s="51"/>
      <c r="AZ856" s="51"/>
    </row>
    <row r="857" spans="1:52" ht="18" customHeight="1" x14ac:dyDescent="0.2">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row>
    <row r="858" spans="1:52" ht="18" customHeight="1" x14ac:dyDescent="0.2">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1"/>
      <c r="AY858" s="51"/>
      <c r="AZ858" s="51"/>
    </row>
    <row r="859" spans="1:52" ht="18" customHeight="1" x14ac:dyDescent="0.2">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51"/>
      <c r="AY859" s="51"/>
      <c r="AZ859" s="51"/>
    </row>
    <row r="860" spans="1:52" ht="18" customHeight="1" x14ac:dyDescent="0.2">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c r="AW860" s="51"/>
      <c r="AX860" s="51"/>
      <c r="AY860" s="51"/>
      <c r="AZ860" s="51"/>
    </row>
    <row r="861" spans="1:52" ht="18" customHeight="1" x14ac:dyDescent="0.2">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c r="AY861" s="51"/>
      <c r="AZ861" s="51"/>
    </row>
    <row r="862" spans="1:52" ht="18" customHeight="1" x14ac:dyDescent="0.2">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51"/>
      <c r="AY862" s="51"/>
      <c r="AZ862" s="51"/>
    </row>
    <row r="863" spans="1:52" ht="18" customHeight="1" x14ac:dyDescent="0.2">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51"/>
      <c r="AY863" s="51"/>
      <c r="AZ863" s="51"/>
    </row>
    <row r="864" spans="1:52" ht="18" customHeight="1" x14ac:dyDescent="0.2">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51"/>
      <c r="AY864" s="51"/>
      <c r="AZ864" s="51"/>
    </row>
    <row r="865" spans="1:52" ht="18" customHeight="1" x14ac:dyDescent="0.2">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c r="AW865" s="51"/>
      <c r="AX865" s="51"/>
      <c r="AY865" s="51"/>
      <c r="AZ865" s="51"/>
    </row>
    <row r="866" spans="1:52" ht="18" customHeight="1" x14ac:dyDescent="0.2">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c r="AO866" s="51"/>
      <c r="AP866" s="51"/>
      <c r="AQ866" s="51"/>
      <c r="AR866" s="51"/>
      <c r="AS866" s="51"/>
      <c r="AT866" s="51"/>
      <c r="AU866" s="51"/>
      <c r="AV866" s="51"/>
      <c r="AW866" s="51"/>
      <c r="AX866" s="51"/>
      <c r="AY866" s="51"/>
      <c r="AZ866" s="51"/>
    </row>
    <row r="867" spans="1:52" ht="18" customHeight="1" x14ac:dyDescent="0.2">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c r="AO867" s="51"/>
      <c r="AP867" s="51"/>
      <c r="AQ867" s="51"/>
      <c r="AR867" s="51"/>
      <c r="AS867" s="51"/>
      <c r="AT867" s="51"/>
      <c r="AU867" s="51"/>
      <c r="AV867" s="51"/>
      <c r="AW867" s="51"/>
      <c r="AX867" s="51"/>
      <c r="AY867" s="51"/>
      <c r="AZ867" s="51"/>
    </row>
    <row r="868" spans="1:52" ht="18" customHeight="1" x14ac:dyDescent="0.2">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c r="AO868" s="51"/>
      <c r="AP868" s="51"/>
      <c r="AQ868" s="51"/>
      <c r="AR868" s="51"/>
      <c r="AS868" s="51"/>
      <c r="AT868" s="51"/>
      <c r="AU868" s="51"/>
      <c r="AV868" s="51"/>
      <c r="AW868" s="51"/>
      <c r="AX868" s="51"/>
      <c r="AY868" s="51"/>
      <c r="AZ868" s="51"/>
    </row>
    <row r="869" spans="1:52" ht="18" customHeight="1" x14ac:dyDescent="0.2">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51"/>
      <c r="AP869" s="51"/>
      <c r="AQ869" s="51"/>
      <c r="AR869" s="51"/>
      <c r="AS869" s="51"/>
      <c r="AT869" s="51"/>
      <c r="AU869" s="51"/>
      <c r="AV869" s="51"/>
      <c r="AW869" s="51"/>
      <c r="AX869" s="51"/>
      <c r="AY869" s="51"/>
      <c r="AZ869" s="51"/>
    </row>
    <row r="870" spans="1:52" ht="18" customHeight="1" x14ac:dyDescent="0.2">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c r="AK870" s="51"/>
      <c r="AL870" s="51"/>
      <c r="AM870" s="51"/>
      <c r="AN870" s="51"/>
      <c r="AO870" s="51"/>
      <c r="AP870" s="51"/>
      <c r="AQ870" s="51"/>
      <c r="AR870" s="51"/>
      <c r="AS870" s="51"/>
      <c r="AT870" s="51"/>
      <c r="AU870" s="51"/>
      <c r="AV870" s="51"/>
      <c r="AW870" s="51"/>
      <c r="AX870" s="51"/>
      <c r="AY870" s="51"/>
      <c r="AZ870" s="51"/>
    </row>
    <row r="871" spans="1:52" ht="18" customHeight="1" x14ac:dyDescent="0.2">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c r="AO871" s="51"/>
      <c r="AP871" s="51"/>
      <c r="AQ871" s="51"/>
      <c r="AR871" s="51"/>
      <c r="AS871" s="51"/>
      <c r="AT871" s="51"/>
      <c r="AU871" s="51"/>
      <c r="AV871" s="51"/>
      <c r="AW871" s="51"/>
      <c r="AX871" s="51"/>
      <c r="AY871" s="51"/>
      <c r="AZ871" s="51"/>
    </row>
    <row r="872" spans="1:52" ht="18" customHeight="1" x14ac:dyDescent="0.2">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c r="AP872" s="51"/>
      <c r="AQ872" s="51"/>
      <c r="AR872" s="51"/>
      <c r="AS872" s="51"/>
      <c r="AT872" s="51"/>
      <c r="AU872" s="51"/>
      <c r="AV872" s="51"/>
      <c r="AW872" s="51"/>
      <c r="AX872" s="51"/>
      <c r="AY872" s="51"/>
      <c r="AZ872" s="51"/>
    </row>
    <row r="873" spans="1:52" ht="18" customHeight="1" x14ac:dyDescent="0.2">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c r="AO873" s="51"/>
      <c r="AP873" s="51"/>
      <c r="AQ873" s="51"/>
      <c r="AR873" s="51"/>
      <c r="AS873" s="51"/>
      <c r="AT873" s="51"/>
      <c r="AU873" s="51"/>
      <c r="AV873" s="51"/>
      <c r="AW873" s="51"/>
      <c r="AX873" s="51"/>
      <c r="AY873" s="51"/>
      <c r="AZ873" s="51"/>
    </row>
    <row r="874" spans="1:52" ht="18" customHeight="1" x14ac:dyDescent="0.2">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c r="AO874" s="51"/>
      <c r="AP874" s="51"/>
      <c r="AQ874" s="51"/>
      <c r="AR874" s="51"/>
      <c r="AS874" s="51"/>
      <c r="AT874" s="51"/>
      <c r="AU874" s="51"/>
      <c r="AV874" s="51"/>
      <c r="AW874" s="51"/>
      <c r="AX874" s="51"/>
      <c r="AY874" s="51"/>
      <c r="AZ874" s="51"/>
    </row>
    <row r="875" spans="1:52" ht="18" customHeight="1" x14ac:dyDescent="0.2">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c r="AN875" s="51"/>
      <c r="AO875" s="51"/>
      <c r="AP875" s="51"/>
      <c r="AQ875" s="51"/>
      <c r="AR875" s="51"/>
      <c r="AS875" s="51"/>
      <c r="AT875" s="51"/>
      <c r="AU875" s="51"/>
      <c r="AV875" s="51"/>
      <c r="AW875" s="51"/>
      <c r="AX875" s="51"/>
      <c r="AY875" s="51"/>
      <c r="AZ875" s="51"/>
    </row>
    <row r="876" spans="1:52" ht="18" customHeight="1" x14ac:dyDescent="0.2">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c r="AK876" s="51"/>
      <c r="AL876" s="51"/>
      <c r="AM876" s="51"/>
      <c r="AN876" s="51"/>
      <c r="AO876" s="51"/>
      <c r="AP876" s="51"/>
      <c r="AQ876" s="51"/>
      <c r="AR876" s="51"/>
      <c r="AS876" s="51"/>
      <c r="AT876" s="51"/>
      <c r="AU876" s="51"/>
      <c r="AV876" s="51"/>
      <c r="AW876" s="51"/>
      <c r="AX876" s="51"/>
      <c r="AY876" s="51"/>
      <c r="AZ876" s="51"/>
    </row>
    <row r="877" spans="1:52" ht="18" customHeight="1" x14ac:dyDescent="0.2">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c r="AO877" s="51"/>
      <c r="AP877" s="51"/>
      <c r="AQ877" s="51"/>
      <c r="AR877" s="51"/>
      <c r="AS877" s="51"/>
      <c r="AT877" s="51"/>
      <c r="AU877" s="51"/>
      <c r="AV877" s="51"/>
      <c r="AW877" s="51"/>
      <c r="AX877" s="51"/>
      <c r="AY877" s="51"/>
      <c r="AZ877" s="51"/>
    </row>
    <row r="878" spans="1:52" ht="18" customHeight="1" x14ac:dyDescent="0.2">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c r="AO878" s="51"/>
      <c r="AP878" s="51"/>
      <c r="AQ878" s="51"/>
      <c r="AR878" s="51"/>
      <c r="AS878" s="51"/>
      <c r="AT878" s="51"/>
      <c r="AU878" s="51"/>
      <c r="AV878" s="51"/>
      <c r="AW878" s="51"/>
      <c r="AX878" s="51"/>
      <c r="AY878" s="51"/>
      <c r="AZ878" s="51"/>
    </row>
    <row r="879" spans="1:52" ht="18" customHeight="1" x14ac:dyDescent="0.2">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c r="AO879" s="51"/>
      <c r="AP879" s="51"/>
      <c r="AQ879" s="51"/>
      <c r="AR879" s="51"/>
      <c r="AS879" s="51"/>
      <c r="AT879" s="51"/>
      <c r="AU879" s="51"/>
      <c r="AV879" s="51"/>
      <c r="AW879" s="51"/>
      <c r="AX879" s="51"/>
      <c r="AY879" s="51"/>
      <c r="AZ879" s="51"/>
    </row>
    <row r="880" spans="1:52" ht="18" customHeight="1" x14ac:dyDescent="0.2">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c r="AN880" s="51"/>
      <c r="AO880" s="51"/>
      <c r="AP880" s="51"/>
      <c r="AQ880" s="51"/>
      <c r="AR880" s="51"/>
      <c r="AS880" s="51"/>
      <c r="AT880" s="51"/>
      <c r="AU880" s="51"/>
      <c r="AV880" s="51"/>
      <c r="AW880" s="51"/>
      <c r="AX880" s="51"/>
      <c r="AY880" s="51"/>
      <c r="AZ880" s="51"/>
    </row>
    <row r="881" spans="1:52" ht="18" customHeight="1" x14ac:dyDescent="0.2">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c r="AN881" s="51"/>
      <c r="AO881" s="51"/>
      <c r="AP881" s="51"/>
      <c r="AQ881" s="51"/>
      <c r="AR881" s="51"/>
      <c r="AS881" s="51"/>
      <c r="AT881" s="51"/>
      <c r="AU881" s="51"/>
      <c r="AV881" s="51"/>
      <c r="AW881" s="51"/>
      <c r="AX881" s="51"/>
      <c r="AY881" s="51"/>
      <c r="AZ881" s="51"/>
    </row>
    <row r="882" spans="1:52" ht="18" customHeight="1" x14ac:dyDescent="0.2">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c r="AN882" s="51"/>
      <c r="AO882" s="51"/>
      <c r="AP882" s="51"/>
      <c r="AQ882" s="51"/>
      <c r="AR882" s="51"/>
      <c r="AS882" s="51"/>
      <c r="AT882" s="51"/>
      <c r="AU882" s="51"/>
      <c r="AV882" s="51"/>
      <c r="AW882" s="51"/>
      <c r="AX882" s="51"/>
      <c r="AY882" s="51"/>
      <c r="AZ882" s="51"/>
    </row>
    <row r="883" spans="1:52" ht="18" customHeight="1" x14ac:dyDescent="0.2">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c r="AK883" s="51"/>
      <c r="AL883" s="51"/>
      <c r="AM883" s="51"/>
      <c r="AN883" s="51"/>
      <c r="AO883" s="51"/>
      <c r="AP883" s="51"/>
      <c r="AQ883" s="51"/>
      <c r="AR883" s="51"/>
      <c r="AS883" s="51"/>
      <c r="AT883" s="51"/>
      <c r="AU883" s="51"/>
      <c r="AV883" s="51"/>
      <c r="AW883" s="51"/>
      <c r="AX883" s="51"/>
      <c r="AY883" s="51"/>
      <c r="AZ883" s="51"/>
    </row>
    <row r="884" spans="1:52" ht="18" customHeight="1" x14ac:dyDescent="0.2">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c r="AO884" s="51"/>
      <c r="AP884" s="51"/>
      <c r="AQ884" s="51"/>
      <c r="AR884" s="51"/>
      <c r="AS884" s="51"/>
      <c r="AT884" s="51"/>
      <c r="AU884" s="51"/>
      <c r="AV884" s="51"/>
      <c r="AW884" s="51"/>
      <c r="AX884" s="51"/>
      <c r="AY884" s="51"/>
      <c r="AZ884" s="51"/>
    </row>
    <row r="885" spans="1:52" ht="18" customHeight="1" x14ac:dyDescent="0.2">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c r="AO885" s="51"/>
      <c r="AP885" s="51"/>
      <c r="AQ885" s="51"/>
      <c r="AR885" s="51"/>
      <c r="AS885" s="51"/>
      <c r="AT885" s="51"/>
      <c r="AU885" s="51"/>
      <c r="AV885" s="51"/>
      <c r="AW885" s="51"/>
      <c r="AX885" s="51"/>
      <c r="AY885" s="51"/>
      <c r="AZ885" s="51"/>
    </row>
    <row r="886" spans="1:52" ht="18" customHeight="1" x14ac:dyDescent="0.2">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51"/>
      <c r="AY886" s="51"/>
      <c r="AZ886" s="51"/>
    </row>
    <row r="887" spans="1:52" ht="18" customHeight="1" x14ac:dyDescent="0.2">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c r="AP887" s="51"/>
      <c r="AQ887" s="51"/>
      <c r="AR887" s="51"/>
      <c r="AS887" s="51"/>
      <c r="AT887" s="51"/>
      <c r="AU887" s="51"/>
      <c r="AV887" s="51"/>
      <c r="AW887" s="51"/>
      <c r="AX887" s="51"/>
      <c r="AY887" s="51"/>
      <c r="AZ887" s="51"/>
    </row>
    <row r="888" spans="1:52" ht="18" customHeight="1" x14ac:dyDescent="0.2">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51"/>
      <c r="AY888" s="51"/>
      <c r="AZ888" s="51"/>
    </row>
    <row r="889" spans="1:52" ht="18" customHeight="1" x14ac:dyDescent="0.2">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c r="AW889" s="51"/>
      <c r="AX889" s="51"/>
      <c r="AY889" s="51"/>
      <c r="AZ889" s="51"/>
    </row>
    <row r="890" spans="1:52" ht="18" customHeight="1" x14ac:dyDescent="0.2">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51"/>
      <c r="AY890" s="51"/>
      <c r="AZ890" s="51"/>
    </row>
    <row r="891" spans="1:52" ht="18" customHeight="1" x14ac:dyDescent="0.2">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51"/>
      <c r="AP891" s="51"/>
      <c r="AQ891" s="51"/>
      <c r="AR891" s="51"/>
      <c r="AS891" s="51"/>
      <c r="AT891" s="51"/>
      <c r="AU891" s="51"/>
      <c r="AV891" s="51"/>
      <c r="AW891" s="51"/>
      <c r="AX891" s="51"/>
      <c r="AY891" s="51"/>
      <c r="AZ891" s="51"/>
    </row>
    <row r="892" spans="1:52" ht="18" customHeight="1" x14ac:dyDescent="0.2">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c r="AO892" s="51"/>
      <c r="AP892" s="51"/>
      <c r="AQ892" s="51"/>
      <c r="AR892" s="51"/>
      <c r="AS892" s="51"/>
      <c r="AT892" s="51"/>
      <c r="AU892" s="51"/>
      <c r="AV892" s="51"/>
      <c r="AW892" s="51"/>
      <c r="AX892" s="51"/>
      <c r="AY892" s="51"/>
      <c r="AZ892" s="51"/>
    </row>
    <row r="893" spans="1:52" ht="18" customHeight="1" x14ac:dyDescent="0.2">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c r="AP893" s="51"/>
      <c r="AQ893" s="51"/>
      <c r="AR893" s="51"/>
      <c r="AS893" s="51"/>
      <c r="AT893" s="51"/>
      <c r="AU893" s="51"/>
      <c r="AV893" s="51"/>
      <c r="AW893" s="51"/>
      <c r="AX893" s="51"/>
      <c r="AY893" s="51"/>
      <c r="AZ893" s="51"/>
    </row>
    <row r="894" spans="1:52" ht="18" customHeight="1" x14ac:dyDescent="0.2">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c r="AP894" s="51"/>
      <c r="AQ894" s="51"/>
      <c r="AR894" s="51"/>
      <c r="AS894" s="51"/>
      <c r="AT894" s="51"/>
      <c r="AU894" s="51"/>
      <c r="AV894" s="51"/>
      <c r="AW894" s="51"/>
      <c r="AX894" s="51"/>
      <c r="AY894" s="51"/>
      <c r="AZ894" s="51"/>
    </row>
    <row r="895" spans="1:52" ht="18" customHeight="1" x14ac:dyDescent="0.2">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c r="AO895" s="51"/>
      <c r="AP895" s="51"/>
      <c r="AQ895" s="51"/>
      <c r="AR895" s="51"/>
      <c r="AS895" s="51"/>
      <c r="AT895" s="51"/>
      <c r="AU895" s="51"/>
      <c r="AV895" s="51"/>
      <c r="AW895" s="51"/>
      <c r="AX895" s="51"/>
      <c r="AY895" s="51"/>
      <c r="AZ895" s="51"/>
    </row>
    <row r="896" spans="1:52" ht="18" customHeight="1" x14ac:dyDescent="0.2">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c r="AP896" s="51"/>
      <c r="AQ896" s="51"/>
      <c r="AR896" s="51"/>
      <c r="AS896" s="51"/>
      <c r="AT896" s="51"/>
      <c r="AU896" s="51"/>
      <c r="AV896" s="51"/>
      <c r="AW896" s="51"/>
      <c r="AX896" s="51"/>
      <c r="AY896" s="51"/>
      <c r="AZ896" s="51"/>
    </row>
    <row r="897" spans="1:52" ht="18" customHeight="1" x14ac:dyDescent="0.2">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c r="AP897" s="51"/>
      <c r="AQ897" s="51"/>
      <c r="AR897" s="51"/>
      <c r="AS897" s="51"/>
      <c r="AT897" s="51"/>
      <c r="AU897" s="51"/>
      <c r="AV897" s="51"/>
      <c r="AW897" s="51"/>
      <c r="AX897" s="51"/>
      <c r="AY897" s="51"/>
      <c r="AZ897" s="51"/>
    </row>
    <row r="898" spans="1:52" ht="18" customHeight="1" x14ac:dyDescent="0.2">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c r="AP898" s="51"/>
      <c r="AQ898" s="51"/>
      <c r="AR898" s="51"/>
      <c r="AS898" s="51"/>
      <c r="AT898" s="51"/>
      <c r="AU898" s="51"/>
      <c r="AV898" s="51"/>
      <c r="AW898" s="51"/>
      <c r="AX898" s="51"/>
      <c r="AY898" s="51"/>
      <c r="AZ898" s="51"/>
    </row>
    <row r="899" spans="1:52" ht="18" customHeight="1" x14ac:dyDescent="0.2">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c r="AO899" s="51"/>
      <c r="AP899" s="51"/>
      <c r="AQ899" s="51"/>
      <c r="AR899" s="51"/>
      <c r="AS899" s="51"/>
      <c r="AT899" s="51"/>
      <c r="AU899" s="51"/>
      <c r="AV899" s="51"/>
      <c r="AW899" s="51"/>
      <c r="AX899" s="51"/>
      <c r="AY899" s="51"/>
      <c r="AZ899" s="51"/>
    </row>
    <row r="900" spans="1:52" ht="18" customHeight="1" x14ac:dyDescent="0.2">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c r="AP900" s="51"/>
      <c r="AQ900" s="51"/>
      <c r="AR900" s="51"/>
      <c r="AS900" s="51"/>
      <c r="AT900" s="51"/>
      <c r="AU900" s="51"/>
      <c r="AV900" s="51"/>
      <c r="AW900" s="51"/>
      <c r="AX900" s="51"/>
      <c r="AY900" s="51"/>
      <c r="AZ900" s="51"/>
    </row>
    <row r="901" spans="1:52" ht="18" customHeight="1" x14ac:dyDescent="0.2">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c r="AO901" s="51"/>
      <c r="AP901" s="51"/>
      <c r="AQ901" s="51"/>
      <c r="AR901" s="51"/>
      <c r="AS901" s="51"/>
      <c r="AT901" s="51"/>
      <c r="AU901" s="51"/>
      <c r="AV901" s="51"/>
      <c r="AW901" s="51"/>
      <c r="AX901" s="51"/>
      <c r="AY901" s="51"/>
      <c r="AZ901" s="51"/>
    </row>
    <row r="902" spans="1:52" ht="18" customHeight="1" x14ac:dyDescent="0.2">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c r="AP902" s="51"/>
      <c r="AQ902" s="51"/>
      <c r="AR902" s="51"/>
      <c r="AS902" s="51"/>
      <c r="AT902" s="51"/>
      <c r="AU902" s="51"/>
      <c r="AV902" s="51"/>
      <c r="AW902" s="51"/>
      <c r="AX902" s="51"/>
      <c r="AY902" s="51"/>
      <c r="AZ902" s="51"/>
    </row>
    <row r="903" spans="1:52" ht="18" customHeight="1" x14ac:dyDescent="0.2">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c r="AP903" s="51"/>
      <c r="AQ903" s="51"/>
      <c r="AR903" s="51"/>
      <c r="AS903" s="51"/>
      <c r="AT903" s="51"/>
      <c r="AU903" s="51"/>
      <c r="AV903" s="51"/>
      <c r="AW903" s="51"/>
      <c r="AX903" s="51"/>
      <c r="AY903" s="51"/>
      <c r="AZ903" s="51"/>
    </row>
    <row r="904" spans="1:52" ht="18" customHeight="1" x14ac:dyDescent="0.2">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c r="AO904" s="51"/>
      <c r="AP904" s="51"/>
      <c r="AQ904" s="51"/>
      <c r="AR904" s="51"/>
      <c r="AS904" s="51"/>
      <c r="AT904" s="51"/>
      <c r="AU904" s="51"/>
      <c r="AV904" s="51"/>
      <c r="AW904" s="51"/>
      <c r="AX904" s="51"/>
      <c r="AY904" s="51"/>
      <c r="AZ904" s="51"/>
    </row>
    <row r="905" spans="1:52" ht="18" customHeight="1" x14ac:dyDescent="0.2">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51"/>
      <c r="AP905" s="51"/>
      <c r="AQ905" s="51"/>
      <c r="AR905" s="51"/>
      <c r="AS905" s="51"/>
      <c r="AT905" s="51"/>
      <c r="AU905" s="51"/>
      <c r="AV905" s="51"/>
      <c r="AW905" s="51"/>
      <c r="AX905" s="51"/>
      <c r="AY905" s="51"/>
      <c r="AZ905" s="51"/>
    </row>
    <row r="906" spans="1:52" ht="18" customHeight="1" x14ac:dyDescent="0.2">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c r="AN906" s="51"/>
      <c r="AO906" s="51"/>
      <c r="AP906" s="51"/>
      <c r="AQ906" s="51"/>
      <c r="AR906" s="51"/>
      <c r="AS906" s="51"/>
      <c r="AT906" s="51"/>
      <c r="AU906" s="51"/>
      <c r="AV906" s="51"/>
      <c r="AW906" s="51"/>
      <c r="AX906" s="51"/>
      <c r="AY906" s="51"/>
      <c r="AZ906" s="51"/>
    </row>
    <row r="907" spans="1:52" ht="18" customHeight="1" x14ac:dyDescent="0.2">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c r="AO907" s="51"/>
      <c r="AP907" s="51"/>
      <c r="AQ907" s="51"/>
      <c r="AR907" s="51"/>
      <c r="AS907" s="51"/>
      <c r="AT907" s="51"/>
      <c r="AU907" s="51"/>
      <c r="AV907" s="51"/>
      <c r="AW907" s="51"/>
      <c r="AX907" s="51"/>
      <c r="AY907" s="51"/>
      <c r="AZ907" s="51"/>
    </row>
    <row r="908" spans="1:52" ht="18" customHeight="1" x14ac:dyDescent="0.2">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51"/>
      <c r="AP908" s="51"/>
      <c r="AQ908" s="51"/>
      <c r="AR908" s="51"/>
      <c r="AS908" s="51"/>
      <c r="AT908" s="51"/>
      <c r="AU908" s="51"/>
      <c r="AV908" s="51"/>
      <c r="AW908" s="51"/>
      <c r="AX908" s="51"/>
      <c r="AY908" s="51"/>
      <c r="AZ908" s="51"/>
    </row>
    <row r="909" spans="1:52" ht="18" customHeight="1" x14ac:dyDescent="0.2">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c r="AO909" s="51"/>
      <c r="AP909" s="51"/>
      <c r="AQ909" s="51"/>
      <c r="AR909" s="51"/>
      <c r="AS909" s="51"/>
      <c r="AT909" s="51"/>
      <c r="AU909" s="51"/>
      <c r="AV909" s="51"/>
      <c r="AW909" s="51"/>
      <c r="AX909" s="51"/>
      <c r="AY909" s="51"/>
      <c r="AZ909" s="51"/>
    </row>
    <row r="910" spans="1:52" ht="18" customHeight="1" x14ac:dyDescent="0.2">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c r="AP910" s="51"/>
      <c r="AQ910" s="51"/>
      <c r="AR910" s="51"/>
      <c r="AS910" s="51"/>
      <c r="AT910" s="51"/>
      <c r="AU910" s="51"/>
      <c r="AV910" s="51"/>
      <c r="AW910" s="51"/>
      <c r="AX910" s="51"/>
      <c r="AY910" s="51"/>
      <c r="AZ910" s="51"/>
    </row>
    <row r="911" spans="1:52" ht="18" customHeight="1" x14ac:dyDescent="0.2">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51"/>
      <c r="AY911" s="51"/>
      <c r="AZ911" s="51"/>
    </row>
    <row r="912" spans="1:52" ht="18" customHeight="1" x14ac:dyDescent="0.2">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51"/>
      <c r="AY912" s="51"/>
      <c r="AZ912" s="51"/>
    </row>
    <row r="913" spans="1:52" ht="18" customHeight="1" x14ac:dyDescent="0.2">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c r="AP913" s="51"/>
      <c r="AQ913" s="51"/>
      <c r="AR913" s="51"/>
      <c r="AS913" s="51"/>
      <c r="AT913" s="51"/>
      <c r="AU913" s="51"/>
      <c r="AV913" s="51"/>
      <c r="AW913" s="51"/>
      <c r="AX913" s="51"/>
      <c r="AY913" s="51"/>
      <c r="AZ913" s="51"/>
    </row>
    <row r="914" spans="1:52" ht="18" customHeight="1" x14ac:dyDescent="0.2">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c r="AP914" s="51"/>
      <c r="AQ914" s="51"/>
      <c r="AR914" s="51"/>
      <c r="AS914" s="51"/>
      <c r="AT914" s="51"/>
      <c r="AU914" s="51"/>
      <c r="AV914" s="51"/>
      <c r="AW914" s="51"/>
      <c r="AX914" s="51"/>
      <c r="AY914" s="51"/>
      <c r="AZ914" s="51"/>
    </row>
    <row r="915" spans="1:52" ht="18" customHeight="1" x14ac:dyDescent="0.2">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c r="AP915" s="51"/>
      <c r="AQ915" s="51"/>
      <c r="AR915" s="51"/>
      <c r="AS915" s="51"/>
      <c r="AT915" s="51"/>
      <c r="AU915" s="51"/>
      <c r="AV915" s="51"/>
      <c r="AW915" s="51"/>
      <c r="AX915" s="51"/>
      <c r="AY915" s="51"/>
      <c r="AZ915" s="51"/>
    </row>
    <row r="916" spans="1:52" ht="18" customHeight="1" x14ac:dyDescent="0.2">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c r="AO916" s="51"/>
      <c r="AP916" s="51"/>
      <c r="AQ916" s="51"/>
      <c r="AR916" s="51"/>
      <c r="AS916" s="51"/>
      <c r="AT916" s="51"/>
      <c r="AU916" s="51"/>
      <c r="AV916" s="51"/>
      <c r="AW916" s="51"/>
      <c r="AX916" s="51"/>
      <c r="AY916" s="51"/>
      <c r="AZ916" s="51"/>
    </row>
    <row r="917" spans="1:52" ht="18" customHeight="1" x14ac:dyDescent="0.2">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c r="AO917" s="51"/>
      <c r="AP917" s="51"/>
      <c r="AQ917" s="51"/>
      <c r="AR917" s="51"/>
      <c r="AS917" s="51"/>
      <c r="AT917" s="51"/>
      <c r="AU917" s="51"/>
      <c r="AV917" s="51"/>
      <c r="AW917" s="51"/>
      <c r="AX917" s="51"/>
      <c r="AY917" s="51"/>
      <c r="AZ917" s="51"/>
    </row>
    <row r="918" spans="1:52" ht="18" customHeight="1" x14ac:dyDescent="0.2">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c r="AO918" s="51"/>
      <c r="AP918" s="51"/>
      <c r="AQ918" s="51"/>
      <c r="AR918" s="51"/>
      <c r="AS918" s="51"/>
      <c r="AT918" s="51"/>
      <c r="AU918" s="51"/>
      <c r="AV918" s="51"/>
      <c r="AW918" s="51"/>
      <c r="AX918" s="51"/>
      <c r="AY918" s="51"/>
      <c r="AZ918" s="51"/>
    </row>
    <row r="919" spans="1:52" ht="18" customHeight="1" x14ac:dyDescent="0.2">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c r="AO919" s="51"/>
      <c r="AP919" s="51"/>
      <c r="AQ919" s="51"/>
      <c r="AR919" s="51"/>
      <c r="AS919" s="51"/>
      <c r="AT919" s="51"/>
      <c r="AU919" s="51"/>
      <c r="AV919" s="51"/>
      <c r="AW919" s="51"/>
      <c r="AX919" s="51"/>
      <c r="AY919" s="51"/>
      <c r="AZ919" s="51"/>
    </row>
    <row r="920" spans="1:52" ht="18" customHeight="1" x14ac:dyDescent="0.2">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c r="AO920" s="51"/>
      <c r="AP920" s="51"/>
      <c r="AQ920" s="51"/>
      <c r="AR920" s="51"/>
      <c r="AS920" s="51"/>
      <c r="AT920" s="51"/>
      <c r="AU920" s="51"/>
      <c r="AV920" s="51"/>
      <c r="AW920" s="51"/>
      <c r="AX920" s="51"/>
      <c r="AY920" s="51"/>
      <c r="AZ920" s="51"/>
    </row>
    <row r="921" spans="1:52" ht="18" customHeight="1" x14ac:dyDescent="0.2">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51"/>
      <c r="AY921" s="51"/>
      <c r="AZ921" s="51"/>
    </row>
    <row r="922" spans="1:52" ht="18" customHeight="1" x14ac:dyDescent="0.2">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c r="AO922" s="51"/>
      <c r="AP922" s="51"/>
      <c r="AQ922" s="51"/>
      <c r="AR922" s="51"/>
      <c r="AS922" s="51"/>
      <c r="AT922" s="51"/>
      <c r="AU922" s="51"/>
      <c r="AV922" s="51"/>
      <c r="AW922" s="51"/>
      <c r="AX922" s="51"/>
      <c r="AY922" s="51"/>
      <c r="AZ922" s="51"/>
    </row>
    <row r="923" spans="1:52" ht="18" customHeight="1" x14ac:dyDescent="0.2">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c r="AP923" s="51"/>
      <c r="AQ923" s="51"/>
      <c r="AR923" s="51"/>
      <c r="AS923" s="51"/>
      <c r="AT923" s="51"/>
      <c r="AU923" s="51"/>
      <c r="AV923" s="51"/>
      <c r="AW923" s="51"/>
      <c r="AX923" s="51"/>
      <c r="AY923" s="51"/>
      <c r="AZ923" s="51"/>
    </row>
    <row r="924" spans="1:52" ht="18" customHeight="1" x14ac:dyDescent="0.2">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c r="AP924" s="51"/>
      <c r="AQ924" s="51"/>
      <c r="AR924" s="51"/>
      <c r="AS924" s="51"/>
      <c r="AT924" s="51"/>
      <c r="AU924" s="51"/>
      <c r="AV924" s="51"/>
      <c r="AW924" s="51"/>
      <c r="AX924" s="51"/>
      <c r="AY924" s="51"/>
      <c r="AZ924" s="51"/>
    </row>
    <row r="925" spans="1:52" ht="18" customHeight="1" x14ac:dyDescent="0.2">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c r="AO925" s="51"/>
      <c r="AP925" s="51"/>
      <c r="AQ925" s="51"/>
      <c r="AR925" s="51"/>
      <c r="AS925" s="51"/>
      <c r="AT925" s="51"/>
      <c r="AU925" s="51"/>
      <c r="AV925" s="51"/>
      <c r="AW925" s="51"/>
      <c r="AX925" s="51"/>
      <c r="AY925" s="51"/>
      <c r="AZ925" s="51"/>
    </row>
    <row r="926" spans="1:52" ht="18" customHeight="1" x14ac:dyDescent="0.2">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c r="AO926" s="51"/>
      <c r="AP926" s="51"/>
      <c r="AQ926" s="51"/>
      <c r="AR926" s="51"/>
      <c r="AS926" s="51"/>
      <c r="AT926" s="51"/>
      <c r="AU926" s="51"/>
      <c r="AV926" s="51"/>
      <c r="AW926" s="51"/>
      <c r="AX926" s="51"/>
      <c r="AY926" s="51"/>
      <c r="AZ926" s="51"/>
    </row>
    <row r="927" spans="1:52" ht="18" customHeight="1" x14ac:dyDescent="0.2">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51"/>
      <c r="AY927" s="51"/>
      <c r="AZ927" s="51"/>
    </row>
    <row r="928" spans="1:52" ht="18" customHeight="1" x14ac:dyDescent="0.2">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c r="AO928" s="51"/>
      <c r="AP928" s="51"/>
      <c r="AQ928" s="51"/>
      <c r="AR928" s="51"/>
      <c r="AS928" s="51"/>
      <c r="AT928" s="51"/>
      <c r="AU928" s="51"/>
      <c r="AV928" s="51"/>
      <c r="AW928" s="51"/>
      <c r="AX928" s="51"/>
      <c r="AY928" s="51"/>
      <c r="AZ928" s="51"/>
    </row>
    <row r="929" spans="1:52" ht="18" customHeight="1" x14ac:dyDescent="0.2">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c r="AP929" s="51"/>
      <c r="AQ929" s="51"/>
      <c r="AR929" s="51"/>
      <c r="AS929" s="51"/>
      <c r="AT929" s="51"/>
      <c r="AU929" s="51"/>
      <c r="AV929" s="51"/>
      <c r="AW929" s="51"/>
      <c r="AX929" s="51"/>
      <c r="AY929" s="51"/>
      <c r="AZ929" s="51"/>
    </row>
    <row r="930" spans="1:52" ht="18" customHeight="1" x14ac:dyDescent="0.2">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c r="AO930" s="51"/>
      <c r="AP930" s="51"/>
      <c r="AQ930" s="51"/>
      <c r="AR930" s="51"/>
      <c r="AS930" s="51"/>
      <c r="AT930" s="51"/>
      <c r="AU930" s="51"/>
      <c r="AV930" s="51"/>
      <c r="AW930" s="51"/>
      <c r="AX930" s="51"/>
      <c r="AY930" s="51"/>
      <c r="AZ930" s="51"/>
    </row>
    <row r="931" spans="1:52" ht="18" customHeight="1" x14ac:dyDescent="0.2">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c r="AP931" s="51"/>
      <c r="AQ931" s="51"/>
      <c r="AR931" s="51"/>
      <c r="AS931" s="51"/>
      <c r="AT931" s="51"/>
      <c r="AU931" s="51"/>
      <c r="AV931" s="51"/>
      <c r="AW931" s="51"/>
      <c r="AX931" s="51"/>
      <c r="AY931" s="51"/>
      <c r="AZ931" s="51"/>
    </row>
    <row r="932" spans="1:52" ht="18" customHeight="1" x14ac:dyDescent="0.2">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c r="AO932" s="51"/>
      <c r="AP932" s="51"/>
      <c r="AQ932" s="51"/>
      <c r="AR932" s="51"/>
      <c r="AS932" s="51"/>
      <c r="AT932" s="51"/>
      <c r="AU932" s="51"/>
      <c r="AV932" s="51"/>
      <c r="AW932" s="51"/>
      <c r="AX932" s="51"/>
      <c r="AY932" s="51"/>
      <c r="AZ932" s="51"/>
    </row>
    <row r="933" spans="1:52" ht="18" customHeight="1" x14ac:dyDescent="0.2">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c r="AO933" s="51"/>
      <c r="AP933" s="51"/>
      <c r="AQ933" s="51"/>
      <c r="AR933" s="51"/>
      <c r="AS933" s="51"/>
      <c r="AT933" s="51"/>
      <c r="AU933" s="51"/>
      <c r="AV933" s="51"/>
      <c r="AW933" s="51"/>
      <c r="AX933" s="51"/>
      <c r="AY933" s="51"/>
      <c r="AZ933" s="51"/>
    </row>
    <row r="934" spans="1:52" ht="18" customHeight="1" x14ac:dyDescent="0.2">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c r="AN934" s="51"/>
      <c r="AO934" s="51"/>
      <c r="AP934" s="51"/>
      <c r="AQ934" s="51"/>
      <c r="AR934" s="51"/>
      <c r="AS934" s="51"/>
      <c r="AT934" s="51"/>
      <c r="AU934" s="51"/>
      <c r="AV934" s="51"/>
      <c r="AW934" s="51"/>
      <c r="AX934" s="51"/>
      <c r="AY934" s="51"/>
      <c r="AZ934" s="51"/>
    </row>
    <row r="935" spans="1:52" ht="18" customHeight="1" x14ac:dyDescent="0.2">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c r="AO935" s="51"/>
      <c r="AP935" s="51"/>
      <c r="AQ935" s="51"/>
      <c r="AR935" s="51"/>
      <c r="AS935" s="51"/>
      <c r="AT935" s="51"/>
      <c r="AU935" s="51"/>
      <c r="AV935" s="51"/>
      <c r="AW935" s="51"/>
      <c r="AX935" s="51"/>
      <c r="AY935" s="51"/>
      <c r="AZ935" s="51"/>
    </row>
    <row r="936" spans="1:52" ht="18" customHeight="1" x14ac:dyDescent="0.2">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c r="AO936" s="51"/>
      <c r="AP936" s="51"/>
      <c r="AQ936" s="51"/>
      <c r="AR936" s="51"/>
      <c r="AS936" s="51"/>
      <c r="AT936" s="51"/>
      <c r="AU936" s="51"/>
      <c r="AV936" s="51"/>
      <c r="AW936" s="51"/>
      <c r="AX936" s="51"/>
      <c r="AY936" s="51"/>
      <c r="AZ936" s="51"/>
    </row>
    <row r="937" spans="1:52" ht="18" customHeight="1" x14ac:dyDescent="0.2">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c r="AO937" s="51"/>
      <c r="AP937" s="51"/>
      <c r="AQ937" s="51"/>
      <c r="AR937" s="51"/>
      <c r="AS937" s="51"/>
      <c r="AT937" s="51"/>
      <c r="AU937" s="51"/>
      <c r="AV937" s="51"/>
      <c r="AW937" s="51"/>
      <c r="AX937" s="51"/>
      <c r="AY937" s="51"/>
      <c r="AZ937" s="51"/>
    </row>
    <row r="938" spans="1:52" ht="18" customHeight="1" x14ac:dyDescent="0.2">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c r="AO938" s="51"/>
      <c r="AP938" s="51"/>
      <c r="AQ938" s="51"/>
      <c r="AR938" s="51"/>
      <c r="AS938" s="51"/>
      <c r="AT938" s="51"/>
      <c r="AU938" s="51"/>
      <c r="AV938" s="51"/>
      <c r="AW938" s="51"/>
      <c r="AX938" s="51"/>
      <c r="AY938" s="51"/>
      <c r="AZ938" s="51"/>
    </row>
    <row r="939" spans="1:52" ht="18" customHeight="1" x14ac:dyDescent="0.2">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c r="AO939" s="51"/>
      <c r="AP939" s="51"/>
      <c r="AQ939" s="51"/>
      <c r="AR939" s="51"/>
      <c r="AS939" s="51"/>
      <c r="AT939" s="51"/>
      <c r="AU939" s="51"/>
      <c r="AV939" s="51"/>
      <c r="AW939" s="51"/>
      <c r="AX939" s="51"/>
      <c r="AY939" s="51"/>
      <c r="AZ939" s="51"/>
    </row>
    <row r="940" spans="1:52" ht="18" customHeight="1" x14ac:dyDescent="0.2">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c r="AN940" s="51"/>
      <c r="AO940" s="51"/>
      <c r="AP940" s="51"/>
      <c r="AQ940" s="51"/>
      <c r="AR940" s="51"/>
      <c r="AS940" s="51"/>
      <c r="AT940" s="51"/>
      <c r="AU940" s="51"/>
      <c r="AV940" s="51"/>
      <c r="AW940" s="51"/>
      <c r="AX940" s="51"/>
      <c r="AY940" s="51"/>
      <c r="AZ940" s="51"/>
    </row>
    <row r="941" spans="1:52" ht="18" customHeight="1" x14ac:dyDescent="0.2">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c r="AN941" s="51"/>
      <c r="AO941" s="51"/>
      <c r="AP941" s="51"/>
      <c r="AQ941" s="51"/>
      <c r="AR941" s="51"/>
      <c r="AS941" s="51"/>
      <c r="AT941" s="51"/>
      <c r="AU941" s="51"/>
      <c r="AV941" s="51"/>
      <c r="AW941" s="51"/>
      <c r="AX941" s="51"/>
      <c r="AY941" s="51"/>
      <c r="AZ941" s="51"/>
    </row>
    <row r="942" spans="1:52" ht="18" customHeight="1" x14ac:dyDescent="0.2">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c r="AN942" s="51"/>
      <c r="AO942" s="51"/>
      <c r="AP942" s="51"/>
      <c r="AQ942" s="51"/>
      <c r="AR942" s="51"/>
      <c r="AS942" s="51"/>
      <c r="AT942" s="51"/>
      <c r="AU942" s="51"/>
      <c r="AV942" s="51"/>
      <c r="AW942" s="51"/>
      <c r="AX942" s="51"/>
      <c r="AY942" s="51"/>
      <c r="AZ942" s="51"/>
    </row>
    <row r="943" spans="1:52" ht="18" customHeight="1" x14ac:dyDescent="0.2">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c r="AN943" s="51"/>
      <c r="AO943" s="51"/>
      <c r="AP943" s="51"/>
      <c r="AQ943" s="51"/>
      <c r="AR943" s="51"/>
      <c r="AS943" s="51"/>
      <c r="AT943" s="51"/>
      <c r="AU943" s="51"/>
      <c r="AV943" s="51"/>
      <c r="AW943" s="51"/>
      <c r="AX943" s="51"/>
      <c r="AY943" s="51"/>
      <c r="AZ943" s="51"/>
    </row>
    <row r="944" spans="1:52" ht="18" customHeight="1" x14ac:dyDescent="0.2">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c r="AN944" s="51"/>
      <c r="AO944" s="51"/>
      <c r="AP944" s="51"/>
      <c r="AQ944" s="51"/>
      <c r="AR944" s="51"/>
      <c r="AS944" s="51"/>
      <c r="AT944" s="51"/>
      <c r="AU944" s="51"/>
      <c r="AV944" s="51"/>
      <c r="AW944" s="51"/>
      <c r="AX944" s="51"/>
      <c r="AY944" s="51"/>
      <c r="AZ944" s="51"/>
    </row>
    <row r="945" spans="1:52" ht="18" customHeight="1" x14ac:dyDescent="0.2">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c r="AO945" s="51"/>
      <c r="AP945" s="51"/>
      <c r="AQ945" s="51"/>
      <c r="AR945" s="51"/>
      <c r="AS945" s="51"/>
      <c r="AT945" s="51"/>
      <c r="AU945" s="51"/>
      <c r="AV945" s="51"/>
      <c r="AW945" s="51"/>
      <c r="AX945" s="51"/>
      <c r="AY945" s="51"/>
      <c r="AZ945" s="51"/>
    </row>
    <row r="946" spans="1:52" ht="18" customHeight="1" x14ac:dyDescent="0.2">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c r="AN946" s="51"/>
      <c r="AO946" s="51"/>
      <c r="AP946" s="51"/>
      <c r="AQ946" s="51"/>
      <c r="AR946" s="51"/>
      <c r="AS946" s="51"/>
      <c r="AT946" s="51"/>
      <c r="AU946" s="51"/>
      <c r="AV946" s="51"/>
      <c r="AW946" s="51"/>
      <c r="AX946" s="51"/>
      <c r="AY946" s="51"/>
      <c r="AZ946" s="51"/>
    </row>
    <row r="947" spans="1:52" ht="18" customHeight="1" x14ac:dyDescent="0.2">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c r="AN947" s="51"/>
      <c r="AO947" s="51"/>
      <c r="AP947" s="51"/>
      <c r="AQ947" s="51"/>
      <c r="AR947" s="51"/>
      <c r="AS947" s="51"/>
      <c r="AT947" s="51"/>
      <c r="AU947" s="51"/>
      <c r="AV947" s="51"/>
      <c r="AW947" s="51"/>
      <c r="AX947" s="51"/>
      <c r="AY947" s="51"/>
      <c r="AZ947" s="51"/>
    </row>
    <row r="948" spans="1:52" ht="18" customHeight="1" x14ac:dyDescent="0.2">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c r="AO948" s="51"/>
      <c r="AP948" s="51"/>
      <c r="AQ948" s="51"/>
      <c r="AR948" s="51"/>
      <c r="AS948" s="51"/>
      <c r="AT948" s="51"/>
      <c r="AU948" s="51"/>
      <c r="AV948" s="51"/>
      <c r="AW948" s="51"/>
      <c r="AX948" s="51"/>
      <c r="AY948" s="51"/>
      <c r="AZ948" s="51"/>
    </row>
    <row r="949" spans="1:52" ht="18" customHeight="1" x14ac:dyDescent="0.2">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c r="AK949" s="51"/>
      <c r="AL949" s="51"/>
      <c r="AM949" s="51"/>
      <c r="AN949" s="51"/>
      <c r="AO949" s="51"/>
      <c r="AP949" s="51"/>
      <c r="AQ949" s="51"/>
      <c r="AR949" s="51"/>
      <c r="AS949" s="51"/>
      <c r="AT949" s="51"/>
      <c r="AU949" s="51"/>
      <c r="AV949" s="51"/>
      <c r="AW949" s="51"/>
      <c r="AX949" s="51"/>
      <c r="AY949" s="51"/>
      <c r="AZ949" s="51"/>
    </row>
    <row r="950" spans="1:52" ht="18" customHeight="1" x14ac:dyDescent="0.2">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c r="AN950" s="51"/>
      <c r="AO950" s="51"/>
      <c r="AP950" s="51"/>
      <c r="AQ950" s="51"/>
      <c r="AR950" s="51"/>
      <c r="AS950" s="51"/>
      <c r="AT950" s="51"/>
      <c r="AU950" s="51"/>
      <c r="AV950" s="51"/>
      <c r="AW950" s="51"/>
      <c r="AX950" s="51"/>
      <c r="AY950" s="51"/>
      <c r="AZ950" s="51"/>
    </row>
    <row r="951" spans="1:52" ht="18" customHeight="1" x14ac:dyDescent="0.2">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c r="AN951" s="51"/>
      <c r="AO951" s="51"/>
      <c r="AP951" s="51"/>
      <c r="AQ951" s="51"/>
      <c r="AR951" s="51"/>
      <c r="AS951" s="51"/>
      <c r="AT951" s="51"/>
      <c r="AU951" s="51"/>
      <c r="AV951" s="51"/>
      <c r="AW951" s="51"/>
      <c r="AX951" s="51"/>
      <c r="AY951" s="51"/>
      <c r="AZ951" s="51"/>
    </row>
    <row r="952" spans="1:52" ht="18" customHeight="1" x14ac:dyDescent="0.2">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c r="AN952" s="51"/>
      <c r="AO952" s="51"/>
      <c r="AP952" s="51"/>
      <c r="AQ952" s="51"/>
      <c r="AR952" s="51"/>
      <c r="AS952" s="51"/>
      <c r="AT952" s="51"/>
      <c r="AU952" s="51"/>
      <c r="AV952" s="51"/>
      <c r="AW952" s="51"/>
      <c r="AX952" s="51"/>
      <c r="AY952" s="51"/>
      <c r="AZ952" s="51"/>
    </row>
    <row r="953" spans="1:52" ht="18" customHeight="1" x14ac:dyDescent="0.2">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c r="AK953" s="51"/>
      <c r="AL953" s="51"/>
      <c r="AM953" s="51"/>
      <c r="AN953" s="51"/>
      <c r="AO953" s="51"/>
      <c r="AP953" s="51"/>
      <c r="AQ953" s="51"/>
      <c r="AR953" s="51"/>
      <c r="AS953" s="51"/>
      <c r="AT953" s="51"/>
      <c r="AU953" s="51"/>
      <c r="AV953" s="51"/>
      <c r="AW953" s="51"/>
      <c r="AX953" s="51"/>
      <c r="AY953" s="51"/>
      <c r="AZ953" s="51"/>
    </row>
    <row r="954" spans="1:52" ht="18" customHeight="1" x14ac:dyDescent="0.2">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c r="AK954" s="51"/>
      <c r="AL954" s="51"/>
      <c r="AM954" s="51"/>
      <c r="AN954" s="51"/>
      <c r="AO954" s="51"/>
      <c r="AP954" s="51"/>
      <c r="AQ954" s="51"/>
      <c r="AR954" s="51"/>
      <c r="AS954" s="51"/>
      <c r="AT954" s="51"/>
      <c r="AU954" s="51"/>
      <c r="AV954" s="51"/>
      <c r="AW954" s="51"/>
      <c r="AX954" s="51"/>
      <c r="AY954" s="51"/>
      <c r="AZ954" s="51"/>
    </row>
    <row r="955" spans="1:52" ht="18" customHeight="1" x14ac:dyDescent="0.2">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c r="AK955" s="51"/>
      <c r="AL955" s="51"/>
      <c r="AM955" s="51"/>
      <c r="AN955" s="51"/>
      <c r="AO955" s="51"/>
      <c r="AP955" s="51"/>
      <c r="AQ955" s="51"/>
      <c r="AR955" s="51"/>
      <c r="AS955" s="51"/>
      <c r="AT955" s="51"/>
      <c r="AU955" s="51"/>
      <c r="AV955" s="51"/>
      <c r="AW955" s="51"/>
      <c r="AX955" s="51"/>
      <c r="AY955" s="51"/>
      <c r="AZ955" s="51"/>
    </row>
    <row r="956" spans="1:52" ht="18" customHeight="1" x14ac:dyDescent="0.2">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c r="AK956" s="51"/>
      <c r="AL956" s="51"/>
      <c r="AM956" s="51"/>
      <c r="AN956" s="51"/>
      <c r="AO956" s="51"/>
      <c r="AP956" s="51"/>
      <c r="AQ956" s="51"/>
      <c r="AR956" s="51"/>
      <c r="AS956" s="51"/>
      <c r="AT956" s="51"/>
      <c r="AU956" s="51"/>
      <c r="AV956" s="51"/>
      <c r="AW956" s="51"/>
      <c r="AX956" s="51"/>
      <c r="AY956" s="51"/>
      <c r="AZ956" s="51"/>
    </row>
    <row r="957" spans="1:52" ht="18" customHeight="1" x14ac:dyDescent="0.2">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c r="AK957" s="51"/>
      <c r="AL957" s="51"/>
      <c r="AM957" s="51"/>
      <c r="AN957" s="51"/>
      <c r="AO957" s="51"/>
      <c r="AP957" s="51"/>
      <c r="AQ957" s="51"/>
      <c r="AR957" s="51"/>
      <c r="AS957" s="51"/>
      <c r="AT957" s="51"/>
      <c r="AU957" s="51"/>
      <c r="AV957" s="51"/>
      <c r="AW957" s="51"/>
      <c r="AX957" s="51"/>
      <c r="AY957" s="51"/>
      <c r="AZ957" s="51"/>
    </row>
    <row r="958" spans="1:52" ht="18" customHeight="1" x14ac:dyDescent="0.2">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c r="AN958" s="51"/>
      <c r="AO958" s="51"/>
      <c r="AP958" s="51"/>
      <c r="AQ958" s="51"/>
      <c r="AR958" s="51"/>
      <c r="AS958" s="51"/>
      <c r="AT958" s="51"/>
      <c r="AU958" s="51"/>
      <c r="AV958" s="51"/>
      <c r="AW958" s="51"/>
      <c r="AX958" s="51"/>
      <c r="AY958" s="51"/>
      <c r="AZ958" s="51"/>
    </row>
    <row r="959" spans="1:52" ht="18" customHeight="1" x14ac:dyDescent="0.2">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c r="AK959" s="51"/>
      <c r="AL959" s="51"/>
      <c r="AM959" s="51"/>
      <c r="AN959" s="51"/>
      <c r="AO959" s="51"/>
      <c r="AP959" s="51"/>
      <c r="AQ959" s="51"/>
      <c r="AR959" s="51"/>
      <c r="AS959" s="51"/>
      <c r="AT959" s="51"/>
      <c r="AU959" s="51"/>
      <c r="AV959" s="51"/>
      <c r="AW959" s="51"/>
      <c r="AX959" s="51"/>
      <c r="AY959" s="51"/>
      <c r="AZ959" s="51"/>
    </row>
    <row r="960" spans="1:52" ht="18" customHeight="1" x14ac:dyDescent="0.2">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c r="AK960" s="51"/>
      <c r="AL960" s="51"/>
      <c r="AM960" s="51"/>
      <c r="AN960" s="51"/>
      <c r="AO960" s="51"/>
      <c r="AP960" s="51"/>
      <c r="AQ960" s="51"/>
      <c r="AR960" s="51"/>
      <c r="AS960" s="51"/>
      <c r="AT960" s="51"/>
      <c r="AU960" s="51"/>
      <c r="AV960" s="51"/>
      <c r="AW960" s="51"/>
      <c r="AX960" s="51"/>
      <c r="AY960" s="51"/>
      <c r="AZ960" s="51"/>
    </row>
    <row r="961" spans="1:52" ht="18" customHeight="1" x14ac:dyDescent="0.2">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c r="AK961" s="51"/>
      <c r="AL961" s="51"/>
      <c r="AM961" s="51"/>
      <c r="AN961" s="51"/>
      <c r="AO961" s="51"/>
      <c r="AP961" s="51"/>
      <c r="AQ961" s="51"/>
      <c r="AR961" s="51"/>
      <c r="AS961" s="51"/>
      <c r="AT961" s="51"/>
      <c r="AU961" s="51"/>
      <c r="AV961" s="51"/>
      <c r="AW961" s="51"/>
      <c r="AX961" s="51"/>
      <c r="AY961" s="51"/>
      <c r="AZ961" s="51"/>
    </row>
    <row r="962" spans="1:52" ht="18" customHeight="1" x14ac:dyDescent="0.2">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c r="AJ962" s="51"/>
      <c r="AK962" s="51"/>
      <c r="AL962" s="51"/>
      <c r="AM962" s="51"/>
      <c r="AN962" s="51"/>
      <c r="AO962" s="51"/>
      <c r="AP962" s="51"/>
      <c r="AQ962" s="51"/>
      <c r="AR962" s="51"/>
      <c r="AS962" s="51"/>
      <c r="AT962" s="51"/>
      <c r="AU962" s="51"/>
      <c r="AV962" s="51"/>
      <c r="AW962" s="51"/>
      <c r="AX962" s="51"/>
      <c r="AY962" s="51"/>
      <c r="AZ962" s="51"/>
    </row>
    <row r="963" spans="1:52" ht="18" customHeight="1" x14ac:dyDescent="0.2">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c r="AJ963" s="51"/>
      <c r="AK963" s="51"/>
      <c r="AL963" s="51"/>
      <c r="AM963" s="51"/>
      <c r="AN963" s="51"/>
      <c r="AO963" s="51"/>
      <c r="AP963" s="51"/>
      <c r="AQ963" s="51"/>
      <c r="AR963" s="51"/>
      <c r="AS963" s="51"/>
      <c r="AT963" s="51"/>
      <c r="AU963" s="51"/>
      <c r="AV963" s="51"/>
      <c r="AW963" s="51"/>
      <c r="AX963" s="51"/>
      <c r="AY963" s="51"/>
      <c r="AZ963" s="51"/>
    </row>
    <row r="964" spans="1:52" ht="18" customHeight="1" x14ac:dyDescent="0.2">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c r="AJ964" s="51"/>
      <c r="AK964" s="51"/>
      <c r="AL964" s="51"/>
      <c r="AM964" s="51"/>
      <c r="AN964" s="51"/>
      <c r="AO964" s="51"/>
      <c r="AP964" s="51"/>
      <c r="AQ964" s="51"/>
      <c r="AR964" s="51"/>
      <c r="AS964" s="51"/>
      <c r="AT964" s="51"/>
      <c r="AU964" s="51"/>
      <c r="AV964" s="51"/>
      <c r="AW964" s="51"/>
      <c r="AX964" s="51"/>
      <c r="AY964" s="51"/>
      <c r="AZ964" s="51"/>
    </row>
    <row r="965" spans="1:52" ht="18" customHeight="1" x14ac:dyDescent="0.2">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c r="AJ965" s="51"/>
      <c r="AK965" s="51"/>
      <c r="AL965" s="51"/>
      <c r="AM965" s="51"/>
      <c r="AN965" s="51"/>
      <c r="AO965" s="51"/>
      <c r="AP965" s="51"/>
      <c r="AQ965" s="51"/>
      <c r="AR965" s="51"/>
      <c r="AS965" s="51"/>
      <c r="AT965" s="51"/>
      <c r="AU965" s="51"/>
      <c r="AV965" s="51"/>
      <c r="AW965" s="51"/>
      <c r="AX965" s="51"/>
      <c r="AY965" s="51"/>
      <c r="AZ965" s="51"/>
    </row>
    <row r="966" spans="1:52" ht="18" customHeight="1" x14ac:dyDescent="0.2">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c r="AJ966" s="51"/>
      <c r="AK966" s="51"/>
      <c r="AL966" s="51"/>
      <c r="AM966" s="51"/>
      <c r="AN966" s="51"/>
      <c r="AO966" s="51"/>
      <c r="AP966" s="51"/>
      <c r="AQ966" s="51"/>
      <c r="AR966" s="51"/>
      <c r="AS966" s="51"/>
      <c r="AT966" s="51"/>
      <c r="AU966" s="51"/>
      <c r="AV966" s="51"/>
      <c r="AW966" s="51"/>
      <c r="AX966" s="51"/>
      <c r="AY966" s="51"/>
      <c r="AZ966" s="51"/>
    </row>
    <row r="967" spans="1:52" ht="18" customHeight="1" x14ac:dyDescent="0.2">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c r="AJ967" s="51"/>
      <c r="AK967" s="51"/>
      <c r="AL967" s="51"/>
      <c r="AM967" s="51"/>
      <c r="AN967" s="51"/>
      <c r="AO967" s="51"/>
      <c r="AP967" s="51"/>
      <c r="AQ967" s="51"/>
      <c r="AR967" s="51"/>
      <c r="AS967" s="51"/>
      <c r="AT967" s="51"/>
      <c r="AU967" s="51"/>
      <c r="AV967" s="51"/>
      <c r="AW967" s="51"/>
      <c r="AX967" s="51"/>
      <c r="AY967" s="51"/>
      <c r="AZ967" s="51"/>
    </row>
    <row r="968" spans="1:52" ht="18" customHeight="1" x14ac:dyDescent="0.2">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c r="AJ968" s="51"/>
      <c r="AK968" s="51"/>
      <c r="AL968" s="51"/>
      <c r="AM968" s="51"/>
      <c r="AN968" s="51"/>
      <c r="AO968" s="51"/>
      <c r="AP968" s="51"/>
      <c r="AQ968" s="51"/>
      <c r="AR968" s="51"/>
      <c r="AS968" s="51"/>
      <c r="AT968" s="51"/>
      <c r="AU968" s="51"/>
      <c r="AV968" s="51"/>
      <c r="AW968" s="51"/>
      <c r="AX968" s="51"/>
      <c r="AY968" s="51"/>
      <c r="AZ968" s="51"/>
    </row>
    <row r="969" spans="1:52" ht="18" customHeight="1" x14ac:dyDescent="0.2">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c r="AJ969" s="51"/>
      <c r="AK969" s="51"/>
      <c r="AL969" s="51"/>
      <c r="AM969" s="51"/>
      <c r="AN969" s="51"/>
      <c r="AO969" s="51"/>
      <c r="AP969" s="51"/>
      <c r="AQ969" s="51"/>
      <c r="AR969" s="51"/>
      <c r="AS969" s="51"/>
      <c r="AT969" s="51"/>
      <c r="AU969" s="51"/>
      <c r="AV969" s="51"/>
      <c r="AW969" s="51"/>
      <c r="AX969" s="51"/>
      <c r="AY969" s="51"/>
      <c r="AZ969" s="51"/>
    </row>
    <row r="970" spans="1:52" ht="18" customHeight="1" x14ac:dyDescent="0.2">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c r="AJ970" s="51"/>
      <c r="AK970" s="51"/>
      <c r="AL970" s="51"/>
      <c r="AM970" s="51"/>
      <c r="AN970" s="51"/>
      <c r="AO970" s="51"/>
      <c r="AP970" s="51"/>
      <c r="AQ970" s="51"/>
      <c r="AR970" s="51"/>
      <c r="AS970" s="51"/>
      <c r="AT970" s="51"/>
      <c r="AU970" s="51"/>
      <c r="AV970" s="51"/>
      <c r="AW970" s="51"/>
      <c r="AX970" s="51"/>
      <c r="AY970" s="51"/>
      <c r="AZ970" s="51"/>
    </row>
    <row r="971" spans="1:52" ht="18" customHeight="1" x14ac:dyDescent="0.2">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c r="AJ971" s="51"/>
      <c r="AK971" s="51"/>
      <c r="AL971" s="51"/>
      <c r="AM971" s="51"/>
      <c r="AN971" s="51"/>
      <c r="AO971" s="51"/>
      <c r="AP971" s="51"/>
      <c r="AQ971" s="51"/>
      <c r="AR971" s="51"/>
      <c r="AS971" s="51"/>
      <c r="AT971" s="51"/>
      <c r="AU971" s="51"/>
      <c r="AW971" s="51"/>
      <c r="AX971" s="51"/>
      <c r="AY971" s="51"/>
      <c r="AZ971" s="51"/>
    </row>
    <row r="972" spans="1:52" ht="18" customHeight="1" x14ac:dyDescent="0.2">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c r="AK972" s="51"/>
      <c r="AL972" s="51"/>
      <c r="AM972" s="51"/>
      <c r="AN972" s="51"/>
      <c r="AO972" s="51"/>
      <c r="AP972" s="51"/>
      <c r="AQ972" s="51"/>
      <c r="AR972" s="51"/>
      <c r="AS972" s="51"/>
      <c r="AT972" s="51"/>
      <c r="AU972" s="51"/>
      <c r="AW972" s="51"/>
      <c r="AX972" s="51"/>
      <c r="AY972" s="51"/>
      <c r="AZ972" s="51"/>
    </row>
    <row r="973" spans="1:52" ht="18" customHeight="1" x14ac:dyDescent="0.2">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c r="AJ973" s="51"/>
      <c r="AK973" s="51"/>
      <c r="AL973" s="51"/>
      <c r="AM973" s="51"/>
      <c r="AN973" s="51"/>
      <c r="AO973" s="51"/>
      <c r="AP973" s="51"/>
      <c r="AQ973" s="51"/>
      <c r="AR973" s="51"/>
      <c r="AS973" s="51"/>
      <c r="AT973" s="51"/>
      <c r="AU973" s="51"/>
      <c r="AW973" s="51"/>
      <c r="AX973" s="51"/>
      <c r="AY973" s="51"/>
      <c r="AZ973" s="51"/>
    </row>
    <row r="974" spans="1:52" ht="18" customHeight="1" x14ac:dyDescent="0.2">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c r="AK974" s="51"/>
      <c r="AL974" s="51"/>
      <c r="AM974" s="51"/>
      <c r="AN974" s="51"/>
      <c r="AO974" s="51"/>
      <c r="AP974" s="51"/>
      <c r="AQ974" s="51"/>
      <c r="AR974" s="51"/>
      <c r="AS974" s="51"/>
      <c r="AT974" s="51"/>
      <c r="AU974" s="51"/>
      <c r="AW974" s="51"/>
      <c r="AX974" s="51"/>
      <c r="AY974" s="51"/>
      <c r="AZ974" s="51"/>
    </row>
    <row r="975" spans="1:52" ht="18" customHeight="1" x14ac:dyDescent="0.2">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51"/>
      <c r="AI975" s="51"/>
      <c r="AJ975" s="51"/>
      <c r="AK975" s="51"/>
      <c r="AL975" s="51"/>
      <c r="AM975" s="51"/>
      <c r="AN975" s="51"/>
      <c r="AO975" s="51"/>
      <c r="AP975" s="51"/>
      <c r="AQ975" s="51"/>
      <c r="AR975" s="51"/>
      <c r="AS975" s="51"/>
      <c r="AT975" s="51"/>
      <c r="AU975" s="51"/>
      <c r="AW975" s="51"/>
      <c r="AX975" s="51"/>
      <c r="AY975" s="51"/>
      <c r="AZ975" s="51"/>
    </row>
    <row r="976" spans="1:52" ht="18" customHeight="1" x14ac:dyDescent="0.2">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51"/>
      <c r="AI976" s="51"/>
      <c r="AJ976" s="51"/>
      <c r="AK976" s="51"/>
      <c r="AL976" s="51"/>
      <c r="AM976" s="51"/>
      <c r="AN976" s="51"/>
      <c r="AO976" s="51"/>
      <c r="AP976" s="51"/>
      <c r="AQ976" s="51"/>
      <c r="AR976" s="51"/>
      <c r="AS976" s="51"/>
      <c r="AT976" s="51"/>
      <c r="AU976" s="51"/>
      <c r="AW976" s="51"/>
      <c r="AX976" s="51"/>
      <c r="AY976" s="51"/>
      <c r="AZ976" s="51"/>
    </row>
    <row r="977" spans="1:52" ht="18" customHeight="1" x14ac:dyDescent="0.2">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c r="AJ977" s="51"/>
      <c r="AK977" s="51"/>
      <c r="AL977" s="51"/>
      <c r="AM977" s="51"/>
      <c r="AN977" s="51"/>
      <c r="AO977" s="51"/>
      <c r="AP977" s="51"/>
      <c r="AQ977" s="51"/>
      <c r="AR977" s="51"/>
      <c r="AS977" s="51"/>
      <c r="AT977" s="51"/>
      <c r="AU977" s="51"/>
      <c r="AW977" s="51"/>
      <c r="AX977" s="51"/>
      <c r="AY977" s="51"/>
      <c r="AZ977" s="51"/>
    </row>
    <row r="978" spans="1:52" ht="18" customHeight="1" x14ac:dyDescent="0.2">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51"/>
      <c r="AI978" s="51"/>
      <c r="AJ978" s="51"/>
      <c r="AK978" s="51"/>
      <c r="AL978" s="51"/>
      <c r="AM978" s="51"/>
      <c r="AN978" s="51"/>
      <c r="AO978" s="51"/>
      <c r="AP978" s="51"/>
      <c r="AQ978" s="51"/>
      <c r="AR978" s="51"/>
      <c r="AS978" s="51"/>
      <c r="AT978" s="51"/>
      <c r="AU978" s="51"/>
      <c r="AW978" s="51"/>
      <c r="AX978" s="51"/>
      <c r="AY978" s="51"/>
      <c r="AZ978" s="51"/>
    </row>
    <row r="979" spans="1:52" ht="18" customHeight="1" x14ac:dyDescent="0.2">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51"/>
      <c r="AI979" s="51"/>
      <c r="AJ979" s="51"/>
      <c r="AK979" s="51"/>
      <c r="AL979" s="51"/>
      <c r="AM979" s="51"/>
      <c r="AN979" s="51"/>
      <c r="AO979" s="51"/>
      <c r="AP979" s="51"/>
      <c r="AQ979" s="51"/>
      <c r="AR979" s="51"/>
      <c r="AS979" s="51"/>
      <c r="AT979" s="51"/>
      <c r="AU979" s="51"/>
      <c r="AW979" s="51"/>
      <c r="AX979" s="51"/>
      <c r="AY979" s="51"/>
      <c r="AZ979" s="51"/>
    </row>
    <row r="980" spans="1:52" ht="18" customHeight="1" x14ac:dyDescent="0.2">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51"/>
      <c r="AI980" s="51"/>
      <c r="AJ980" s="51"/>
      <c r="AK980" s="51"/>
      <c r="AL980" s="51"/>
      <c r="AM980" s="51"/>
      <c r="AN980" s="51"/>
      <c r="AO980" s="51"/>
      <c r="AP980" s="51"/>
      <c r="AQ980" s="51"/>
      <c r="AR980" s="51"/>
      <c r="AS980" s="51"/>
      <c r="AT980" s="51"/>
      <c r="AU980" s="51"/>
      <c r="AW980" s="51"/>
      <c r="AX980" s="51"/>
      <c r="AY980" s="51"/>
      <c r="AZ980" s="51"/>
    </row>
    <row r="981" spans="1:52" ht="18" customHeight="1" x14ac:dyDescent="0.2">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c r="AJ981" s="51"/>
      <c r="AK981" s="51"/>
      <c r="AL981" s="51"/>
      <c r="AM981" s="51"/>
      <c r="AN981" s="51"/>
      <c r="AO981" s="51"/>
      <c r="AP981" s="51"/>
      <c r="AQ981" s="51"/>
      <c r="AR981" s="51"/>
      <c r="AS981" s="51"/>
      <c r="AT981" s="51"/>
      <c r="AU981" s="51"/>
      <c r="AW981" s="51"/>
      <c r="AX981" s="51"/>
      <c r="AY981" s="51"/>
      <c r="AZ981" s="51"/>
    </row>
    <row r="982" spans="1:52" ht="18" customHeight="1" x14ac:dyDescent="0.2">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51"/>
      <c r="AI982" s="51"/>
      <c r="AJ982" s="51"/>
      <c r="AK982" s="51"/>
      <c r="AL982" s="51"/>
      <c r="AM982" s="51"/>
      <c r="AN982" s="51"/>
      <c r="AO982" s="51"/>
      <c r="AP982" s="51"/>
      <c r="AQ982" s="51"/>
      <c r="AR982" s="51"/>
      <c r="AS982" s="51"/>
      <c r="AT982" s="51"/>
      <c r="AU982" s="51"/>
      <c r="AW982" s="51"/>
      <c r="AX982" s="51"/>
      <c r="AY982" s="51"/>
      <c r="AZ982" s="51"/>
    </row>
    <row r="983" spans="1:52" ht="18" customHeight="1" x14ac:dyDescent="0.2">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51"/>
      <c r="AI983" s="51"/>
      <c r="AJ983" s="51"/>
      <c r="AK983" s="51"/>
      <c r="AL983" s="51"/>
      <c r="AM983" s="51"/>
      <c r="AN983" s="51"/>
      <c r="AO983" s="51"/>
      <c r="AP983" s="51"/>
      <c r="AQ983" s="51"/>
      <c r="AR983" s="51"/>
      <c r="AS983" s="51"/>
      <c r="AT983" s="51"/>
      <c r="AU983" s="51"/>
      <c r="AW983" s="51"/>
      <c r="AX983" s="51"/>
      <c r="AY983" s="51"/>
      <c r="AZ983" s="51"/>
    </row>
    <row r="984" spans="1:52" ht="18" customHeight="1" x14ac:dyDescent="0.2">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51"/>
      <c r="AI984" s="51"/>
      <c r="AJ984" s="51"/>
      <c r="AK984" s="51"/>
      <c r="AL984" s="51"/>
      <c r="AM984" s="51"/>
      <c r="AN984" s="51"/>
      <c r="AO984" s="51"/>
      <c r="AP984" s="51"/>
      <c r="AQ984" s="51"/>
      <c r="AR984" s="51"/>
      <c r="AS984" s="51"/>
      <c r="AT984" s="51"/>
      <c r="AU984" s="51"/>
      <c r="AW984" s="51"/>
      <c r="AX984" s="51"/>
      <c r="AY984" s="51"/>
      <c r="AZ984" s="51"/>
    </row>
    <row r="985" spans="1:52" ht="18" customHeight="1" x14ac:dyDescent="0.2">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c r="AJ985" s="51"/>
      <c r="AK985" s="51"/>
      <c r="AL985" s="51"/>
      <c r="AM985" s="51"/>
      <c r="AN985" s="51"/>
      <c r="AO985" s="51"/>
      <c r="AP985" s="51"/>
      <c r="AQ985" s="51"/>
      <c r="AR985" s="51"/>
      <c r="AS985" s="51"/>
      <c r="AT985" s="51"/>
      <c r="AU985" s="51"/>
      <c r="AZ985" s="51"/>
    </row>
    <row r="986" spans="1:52" ht="18" customHeight="1" x14ac:dyDescent="0.2">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51"/>
      <c r="AI986" s="51"/>
      <c r="AJ986" s="51"/>
      <c r="AK986" s="51"/>
      <c r="AL986" s="51"/>
      <c r="AM986" s="51"/>
      <c r="AN986" s="51"/>
      <c r="AO986" s="51"/>
      <c r="AP986" s="51"/>
      <c r="AQ986" s="51"/>
      <c r="AR986" s="51"/>
      <c r="AS986" s="51"/>
      <c r="AT986" s="51"/>
      <c r="AU986" s="51"/>
      <c r="AZ986" s="51"/>
    </row>
    <row r="987" spans="1:52" ht="18" customHeight="1" x14ac:dyDescent="0.2">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51"/>
      <c r="AI987" s="51"/>
      <c r="AJ987" s="51"/>
      <c r="AK987" s="51"/>
      <c r="AL987" s="51"/>
      <c r="AM987" s="51"/>
      <c r="AN987" s="51"/>
      <c r="AO987" s="51"/>
      <c r="AP987" s="51"/>
      <c r="AQ987" s="51"/>
      <c r="AR987" s="51"/>
      <c r="AS987" s="51"/>
      <c r="AT987" s="51"/>
      <c r="AU987" s="51"/>
      <c r="AZ987" s="51"/>
    </row>
    <row r="988" spans="1:52" ht="18" customHeight="1" x14ac:dyDescent="0.2">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51"/>
      <c r="AI988" s="51"/>
      <c r="AJ988" s="51"/>
      <c r="AK988" s="51"/>
      <c r="AL988" s="51"/>
      <c r="AM988" s="51"/>
      <c r="AN988" s="51"/>
      <c r="AO988" s="51"/>
      <c r="AP988" s="51"/>
      <c r="AQ988" s="51"/>
      <c r="AR988" s="51"/>
      <c r="AS988" s="51"/>
      <c r="AT988" s="51"/>
      <c r="AU988" s="51"/>
    </row>
    <row r="989" spans="1:52" ht="18" customHeight="1" x14ac:dyDescent="0.2">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c r="AJ989" s="51"/>
      <c r="AK989" s="51"/>
      <c r="AL989" s="51"/>
      <c r="AM989" s="51"/>
      <c r="AN989" s="51"/>
      <c r="AO989" s="51"/>
      <c r="AP989" s="51"/>
      <c r="AQ989" s="51"/>
      <c r="AR989" s="51"/>
      <c r="AS989" s="51"/>
      <c r="AT989" s="51"/>
      <c r="AU989" s="51"/>
    </row>
    <row r="990" spans="1:52" ht="18" customHeight="1" x14ac:dyDescent="0.2">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51"/>
      <c r="AI990" s="51"/>
      <c r="AJ990" s="51"/>
      <c r="AK990" s="51"/>
      <c r="AL990" s="51"/>
      <c r="AM990" s="51"/>
      <c r="AN990" s="51"/>
      <c r="AO990" s="51"/>
      <c r="AP990" s="51"/>
      <c r="AQ990" s="51"/>
      <c r="AR990" s="51"/>
      <c r="AS990" s="51"/>
      <c r="AT990" s="51"/>
      <c r="AU990" s="51"/>
    </row>
    <row r="991" spans="1:52" ht="18" customHeight="1" x14ac:dyDescent="0.2">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c r="AJ991" s="51"/>
      <c r="AK991" s="51"/>
      <c r="AL991" s="51"/>
      <c r="AM991" s="51"/>
      <c r="AN991" s="51"/>
      <c r="AO991" s="51"/>
      <c r="AP991" s="51"/>
      <c r="AQ991" s="51"/>
      <c r="AR991" s="51"/>
      <c r="AS991" s="51"/>
      <c r="AT991" s="51"/>
      <c r="AU991" s="51"/>
    </row>
    <row r="992" spans="1:52" ht="18" customHeight="1" x14ac:dyDescent="0.2">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c r="AJ992" s="51"/>
      <c r="AK992" s="51"/>
      <c r="AL992" s="51"/>
      <c r="AM992" s="51"/>
      <c r="AN992" s="51"/>
      <c r="AO992" s="51"/>
      <c r="AP992" s="51"/>
      <c r="AQ992" s="51"/>
      <c r="AR992" s="51"/>
      <c r="AS992" s="51"/>
      <c r="AT992" s="51"/>
      <c r="AU992" s="51"/>
    </row>
    <row r="993" spans="1:47" ht="18" customHeight="1" x14ac:dyDescent="0.2">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51"/>
      <c r="AI993" s="51"/>
      <c r="AJ993" s="51"/>
      <c r="AK993" s="51"/>
      <c r="AL993" s="51"/>
      <c r="AM993" s="51"/>
      <c r="AN993" s="51"/>
      <c r="AO993" s="51"/>
      <c r="AP993" s="51"/>
      <c r="AQ993" s="51"/>
      <c r="AR993" s="51"/>
      <c r="AS993" s="51"/>
      <c r="AT993" s="51"/>
      <c r="AU993" s="51"/>
    </row>
    <row r="994" spans="1:47" ht="18" customHeight="1" x14ac:dyDescent="0.2">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51"/>
      <c r="AI994" s="51"/>
      <c r="AJ994" s="51"/>
      <c r="AK994" s="51"/>
      <c r="AL994" s="51"/>
      <c r="AM994" s="51"/>
      <c r="AN994" s="51"/>
      <c r="AO994" s="51"/>
      <c r="AP994" s="51"/>
      <c r="AQ994" s="51"/>
      <c r="AR994" s="51"/>
      <c r="AS994" s="51"/>
      <c r="AT994" s="51"/>
      <c r="AU994" s="51"/>
    </row>
    <row r="995" spans="1:47" ht="18" customHeight="1" x14ac:dyDescent="0.2">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c r="AK995" s="51"/>
      <c r="AL995" s="51"/>
      <c r="AM995" s="51"/>
      <c r="AN995" s="51"/>
      <c r="AO995" s="51"/>
      <c r="AP995" s="51"/>
      <c r="AQ995" s="51"/>
      <c r="AR995" s="51"/>
      <c r="AS995" s="51"/>
      <c r="AT995" s="51"/>
      <c r="AU995" s="51"/>
    </row>
    <row r="996" spans="1:47" ht="18" customHeight="1" x14ac:dyDescent="0.2">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51"/>
      <c r="AI996" s="51"/>
      <c r="AJ996" s="51"/>
      <c r="AK996" s="51"/>
      <c r="AL996" s="51"/>
      <c r="AM996" s="51"/>
      <c r="AN996" s="51"/>
      <c r="AO996" s="51"/>
      <c r="AP996" s="51"/>
      <c r="AQ996" s="51"/>
      <c r="AR996" s="51"/>
      <c r="AS996" s="51"/>
      <c r="AT996" s="51"/>
      <c r="AU996" s="51"/>
    </row>
    <row r="997" spans="1:47" ht="18" customHeight="1" x14ac:dyDescent="0.2">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c r="AK997" s="51"/>
      <c r="AL997" s="51"/>
      <c r="AM997" s="51"/>
      <c r="AN997" s="51"/>
      <c r="AO997" s="51"/>
      <c r="AP997" s="51"/>
      <c r="AQ997" s="51"/>
      <c r="AR997" s="51"/>
      <c r="AS997" s="51"/>
      <c r="AT997" s="51"/>
      <c r="AU997" s="51"/>
    </row>
    <row r="998" spans="1:47" ht="18" customHeight="1" x14ac:dyDescent="0.2">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c r="AJ998" s="51"/>
      <c r="AK998" s="51"/>
      <c r="AL998" s="51"/>
      <c r="AM998" s="51"/>
      <c r="AN998" s="51"/>
      <c r="AO998" s="51"/>
      <c r="AP998" s="51"/>
      <c r="AQ998" s="51"/>
      <c r="AR998" s="51"/>
      <c r="AS998" s="51"/>
      <c r="AT998" s="51"/>
      <c r="AU998" s="51"/>
    </row>
    <row r="999" spans="1:47" ht="18" customHeight="1" x14ac:dyDescent="0.2">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51"/>
      <c r="AI999" s="51"/>
      <c r="AJ999" s="51"/>
      <c r="AK999" s="51"/>
      <c r="AL999" s="51"/>
      <c r="AM999" s="51"/>
      <c r="AN999" s="51"/>
      <c r="AO999" s="51"/>
      <c r="AP999" s="51"/>
      <c r="AQ999" s="51"/>
      <c r="AR999" s="51"/>
      <c r="AS999" s="51"/>
      <c r="AT999" s="51"/>
      <c r="AU999" s="51"/>
    </row>
    <row r="1000" spans="1:47" ht="18" customHeight="1" x14ac:dyDescent="0.2">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c r="AJ1000" s="51"/>
      <c r="AK1000" s="51"/>
      <c r="AL1000" s="51"/>
      <c r="AM1000" s="51"/>
      <c r="AN1000" s="51"/>
      <c r="AO1000" s="51"/>
      <c r="AP1000" s="51"/>
      <c r="AQ1000" s="51"/>
      <c r="AR1000" s="51"/>
      <c r="AS1000" s="51"/>
      <c r="AT1000" s="51"/>
      <c r="AU1000" s="51"/>
    </row>
    <row r="1001" spans="1:47" ht="18" customHeight="1" x14ac:dyDescent="0.2">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c r="AJ1001" s="51"/>
      <c r="AK1001" s="51"/>
      <c r="AL1001" s="51"/>
      <c r="AM1001" s="51"/>
      <c r="AN1001" s="51"/>
      <c r="AO1001" s="51"/>
      <c r="AP1001" s="51"/>
      <c r="AQ1001" s="51"/>
      <c r="AR1001" s="51"/>
      <c r="AS1001" s="51"/>
      <c r="AT1001" s="51"/>
      <c r="AU1001" s="51"/>
    </row>
    <row r="1002" spans="1:47" ht="18" customHeight="1" x14ac:dyDescent="0.2">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c r="AG1002" s="51"/>
      <c r="AH1002" s="51"/>
      <c r="AI1002" s="51"/>
      <c r="AJ1002" s="51"/>
      <c r="AK1002" s="51"/>
      <c r="AL1002" s="51"/>
      <c r="AM1002" s="51"/>
      <c r="AN1002" s="51"/>
      <c r="AO1002" s="51"/>
      <c r="AP1002" s="51"/>
      <c r="AQ1002" s="51"/>
      <c r="AR1002" s="51"/>
      <c r="AS1002" s="51"/>
      <c r="AT1002" s="51"/>
      <c r="AU1002" s="51"/>
    </row>
    <row r="1003" spans="1:47" ht="18" customHeight="1" x14ac:dyDescent="0.2">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c r="AG1003" s="51"/>
      <c r="AH1003" s="51"/>
      <c r="AI1003" s="51"/>
      <c r="AJ1003" s="51"/>
      <c r="AK1003" s="51"/>
      <c r="AL1003" s="51"/>
      <c r="AM1003" s="51"/>
      <c r="AN1003" s="51"/>
      <c r="AO1003" s="51"/>
      <c r="AP1003" s="51"/>
      <c r="AQ1003" s="51"/>
      <c r="AR1003" s="51"/>
      <c r="AS1003" s="51"/>
      <c r="AT1003" s="51"/>
      <c r="AU1003" s="51"/>
    </row>
    <row r="1004" spans="1:47" ht="18" customHeight="1" x14ac:dyDescent="0.2">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c r="AG1004" s="51"/>
      <c r="AH1004" s="51"/>
      <c r="AI1004" s="51"/>
      <c r="AJ1004" s="51"/>
      <c r="AK1004" s="51"/>
      <c r="AL1004" s="51"/>
      <c r="AM1004" s="51"/>
      <c r="AN1004" s="51"/>
      <c r="AO1004" s="51"/>
      <c r="AP1004" s="51"/>
      <c r="AQ1004" s="51"/>
      <c r="AR1004" s="51"/>
      <c r="AS1004" s="51"/>
      <c r="AT1004" s="51"/>
      <c r="AU1004" s="51"/>
    </row>
    <row r="1005" spans="1:47" ht="18" customHeight="1" x14ac:dyDescent="0.2">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c r="AG1005" s="51"/>
      <c r="AH1005" s="51"/>
      <c r="AI1005" s="51"/>
      <c r="AJ1005" s="51"/>
      <c r="AK1005" s="51"/>
      <c r="AL1005" s="51"/>
      <c r="AM1005" s="51"/>
      <c r="AN1005" s="51"/>
      <c r="AO1005" s="51"/>
      <c r="AP1005" s="51"/>
      <c r="AQ1005" s="51"/>
      <c r="AR1005" s="51"/>
      <c r="AS1005" s="51"/>
      <c r="AT1005" s="51"/>
      <c r="AU1005" s="51"/>
    </row>
    <row r="1006" spans="1:47" ht="18" customHeight="1" x14ac:dyDescent="0.2">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c r="AG1006" s="51"/>
      <c r="AH1006" s="51"/>
      <c r="AI1006" s="51"/>
      <c r="AJ1006" s="51"/>
      <c r="AK1006" s="51"/>
      <c r="AL1006" s="51"/>
      <c r="AM1006" s="51"/>
      <c r="AN1006" s="51"/>
      <c r="AO1006" s="51"/>
      <c r="AP1006" s="51"/>
      <c r="AQ1006" s="51"/>
      <c r="AR1006" s="51"/>
      <c r="AS1006" s="51"/>
      <c r="AT1006" s="51"/>
      <c r="AU1006" s="51"/>
    </row>
    <row r="1007" spans="1:47" ht="18" customHeight="1" x14ac:dyDescent="0.2">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c r="AG1007" s="51"/>
      <c r="AH1007" s="51"/>
      <c r="AI1007" s="51"/>
      <c r="AJ1007" s="51"/>
      <c r="AK1007" s="51"/>
      <c r="AL1007" s="51"/>
      <c r="AM1007" s="51"/>
      <c r="AN1007" s="51"/>
      <c r="AO1007" s="51"/>
      <c r="AP1007" s="51"/>
      <c r="AQ1007" s="51"/>
      <c r="AR1007" s="51"/>
      <c r="AS1007" s="51"/>
      <c r="AT1007" s="51"/>
    </row>
    <row r="1008" spans="1:47" ht="18" customHeight="1" x14ac:dyDescent="0.2">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c r="AG1008" s="51"/>
      <c r="AH1008" s="51"/>
      <c r="AI1008" s="51"/>
      <c r="AJ1008" s="51"/>
      <c r="AK1008" s="51"/>
      <c r="AL1008" s="51"/>
      <c r="AM1008" s="51"/>
      <c r="AN1008" s="51"/>
      <c r="AO1008" s="51"/>
      <c r="AP1008" s="51"/>
      <c r="AQ1008" s="51"/>
      <c r="AR1008" s="51"/>
      <c r="AS1008" s="51"/>
      <c r="AT1008" s="51"/>
    </row>
    <row r="1009" spans="1:46" ht="18" customHeight="1" x14ac:dyDescent="0.2">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c r="AG1009" s="51"/>
      <c r="AH1009" s="51"/>
      <c r="AI1009" s="51"/>
      <c r="AJ1009" s="51"/>
      <c r="AK1009" s="51"/>
      <c r="AL1009" s="51"/>
      <c r="AM1009" s="51"/>
      <c r="AN1009" s="51"/>
      <c r="AO1009" s="51"/>
      <c r="AP1009" s="51"/>
      <c r="AQ1009" s="51"/>
      <c r="AR1009" s="51"/>
      <c r="AS1009" s="51"/>
      <c r="AT1009" s="51"/>
    </row>
    <row r="1010" spans="1:46" ht="18" customHeight="1" x14ac:dyDescent="0.2">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c r="AG1010" s="51"/>
      <c r="AH1010" s="51"/>
      <c r="AI1010" s="51"/>
      <c r="AJ1010" s="51"/>
      <c r="AK1010" s="51"/>
      <c r="AL1010" s="51"/>
      <c r="AM1010" s="51"/>
      <c r="AN1010" s="51"/>
      <c r="AO1010" s="51"/>
      <c r="AP1010" s="51"/>
      <c r="AQ1010" s="51"/>
      <c r="AR1010" s="51"/>
      <c r="AS1010" s="51"/>
      <c r="AT1010" s="51"/>
    </row>
    <row r="1011" spans="1:46" ht="18" customHeight="1" x14ac:dyDescent="0.2">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c r="AG1011" s="51"/>
      <c r="AH1011" s="51"/>
      <c r="AI1011" s="51"/>
      <c r="AJ1011" s="51"/>
      <c r="AK1011" s="51"/>
      <c r="AL1011" s="51"/>
      <c r="AM1011" s="51"/>
      <c r="AN1011" s="51"/>
      <c r="AO1011" s="51"/>
      <c r="AP1011" s="51"/>
      <c r="AQ1011" s="51"/>
      <c r="AR1011" s="51"/>
      <c r="AS1011" s="51"/>
      <c r="AT1011" s="51"/>
    </row>
    <row r="1012" spans="1:46" ht="18" customHeight="1" x14ac:dyDescent="0.2">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c r="AG1012" s="51"/>
      <c r="AH1012" s="51"/>
      <c r="AI1012" s="51"/>
      <c r="AJ1012" s="51"/>
      <c r="AK1012" s="51"/>
      <c r="AL1012" s="51"/>
      <c r="AM1012" s="51"/>
      <c r="AN1012" s="51"/>
      <c r="AO1012" s="51"/>
      <c r="AP1012" s="51"/>
      <c r="AQ1012" s="51"/>
      <c r="AR1012" s="51"/>
      <c r="AS1012" s="51"/>
      <c r="AT1012" s="51"/>
    </row>
    <row r="1013" spans="1:46" ht="18" customHeight="1" x14ac:dyDescent="0.2">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c r="AG1013" s="51"/>
      <c r="AH1013" s="51"/>
      <c r="AI1013" s="51"/>
      <c r="AJ1013" s="51"/>
      <c r="AK1013" s="51"/>
      <c r="AL1013" s="51"/>
      <c r="AM1013" s="51"/>
      <c r="AN1013" s="51"/>
      <c r="AO1013" s="51"/>
      <c r="AP1013" s="51"/>
      <c r="AQ1013" s="51"/>
      <c r="AR1013" s="51"/>
      <c r="AS1013" s="51"/>
      <c r="AT1013" s="51"/>
    </row>
    <row r="1014" spans="1:46" ht="18" customHeight="1" x14ac:dyDescent="0.2">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c r="AG1014" s="51"/>
      <c r="AH1014" s="51"/>
      <c r="AI1014" s="51"/>
      <c r="AJ1014" s="51"/>
      <c r="AK1014" s="51"/>
      <c r="AL1014" s="51"/>
      <c r="AM1014" s="51"/>
      <c r="AN1014" s="51"/>
      <c r="AO1014" s="51"/>
      <c r="AP1014" s="51"/>
      <c r="AQ1014" s="51"/>
      <c r="AR1014" s="51"/>
      <c r="AS1014" s="51"/>
      <c r="AT1014" s="51"/>
    </row>
    <row r="1015" spans="1:46" ht="18" customHeight="1" x14ac:dyDescent="0.2">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c r="AG1015" s="51"/>
      <c r="AH1015" s="51"/>
      <c r="AI1015" s="51"/>
      <c r="AJ1015" s="51"/>
      <c r="AK1015" s="51"/>
      <c r="AL1015" s="51"/>
      <c r="AM1015" s="51"/>
      <c r="AN1015" s="51"/>
      <c r="AO1015" s="51"/>
      <c r="AP1015" s="51"/>
      <c r="AQ1015" s="51"/>
      <c r="AR1015" s="51"/>
      <c r="AS1015" s="51"/>
      <c r="AT1015" s="51"/>
    </row>
    <row r="1016" spans="1:46" ht="18" customHeight="1" x14ac:dyDescent="0.2">
      <c r="A1016" s="51"/>
      <c r="B1016" s="51"/>
      <c r="C1016" s="51"/>
      <c r="D1016" s="51"/>
      <c r="E1016" s="51"/>
      <c r="F1016" s="51"/>
      <c r="G1016" s="51"/>
      <c r="H1016" s="51"/>
      <c r="I1016" s="51"/>
      <c r="J1016" s="51"/>
      <c r="K1016" s="51"/>
      <c r="L1016" s="51"/>
      <c r="M1016" s="51"/>
      <c r="N1016" s="51"/>
      <c r="O1016" s="51"/>
      <c r="P1016" s="51"/>
      <c r="Q1016" s="51"/>
      <c r="R1016" s="51"/>
      <c r="S1016" s="51"/>
      <c r="T1016" s="51"/>
      <c r="U1016" s="51"/>
      <c r="V1016" s="51"/>
      <c r="W1016" s="51"/>
      <c r="X1016" s="51"/>
      <c r="Y1016" s="51"/>
      <c r="Z1016" s="51"/>
      <c r="AA1016" s="51"/>
      <c r="AB1016" s="51"/>
      <c r="AC1016" s="51"/>
      <c r="AD1016" s="51"/>
      <c r="AE1016" s="51"/>
      <c r="AF1016" s="51"/>
      <c r="AG1016" s="51"/>
      <c r="AH1016" s="51"/>
      <c r="AI1016" s="51"/>
      <c r="AJ1016" s="51"/>
      <c r="AK1016" s="51"/>
      <c r="AL1016" s="51"/>
      <c r="AM1016" s="51"/>
      <c r="AN1016" s="51"/>
      <c r="AO1016" s="51"/>
      <c r="AP1016" s="51"/>
      <c r="AQ1016" s="51"/>
      <c r="AR1016" s="51"/>
      <c r="AS1016" s="51"/>
      <c r="AT1016" s="51"/>
    </row>
    <row r="1017" spans="1:46" ht="18" customHeight="1" x14ac:dyDescent="0.2">
      <c r="A1017" s="51"/>
      <c r="B1017" s="51"/>
      <c r="C1017" s="51"/>
      <c r="D1017" s="51"/>
      <c r="E1017" s="51"/>
      <c r="F1017" s="51"/>
      <c r="G1017" s="51"/>
      <c r="H1017" s="51"/>
      <c r="I1017" s="51"/>
      <c r="J1017" s="51"/>
      <c r="K1017" s="51"/>
      <c r="L1017" s="51"/>
      <c r="M1017" s="51"/>
      <c r="N1017" s="51"/>
      <c r="O1017" s="51"/>
      <c r="P1017" s="51"/>
      <c r="Q1017" s="51"/>
      <c r="R1017" s="51"/>
      <c r="S1017" s="51"/>
      <c r="T1017" s="51"/>
      <c r="U1017" s="51"/>
      <c r="V1017" s="51"/>
      <c r="W1017" s="51"/>
      <c r="X1017" s="51"/>
      <c r="Y1017" s="51"/>
      <c r="Z1017" s="51"/>
      <c r="AA1017" s="51"/>
      <c r="AB1017" s="51"/>
      <c r="AC1017" s="51"/>
      <c r="AD1017" s="51"/>
      <c r="AE1017" s="51"/>
      <c r="AF1017" s="51"/>
      <c r="AG1017" s="51"/>
      <c r="AH1017" s="51"/>
      <c r="AI1017" s="51"/>
      <c r="AJ1017" s="51"/>
      <c r="AK1017" s="51"/>
      <c r="AL1017" s="51"/>
      <c r="AM1017" s="51"/>
      <c r="AN1017" s="51"/>
      <c r="AO1017" s="51"/>
      <c r="AP1017" s="51"/>
      <c r="AQ1017" s="51"/>
      <c r="AR1017" s="51"/>
      <c r="AS1017" s="51"/>
      <c r="AT1017" s="51"/>
    </row>
    <row r="1018" spans="1:46" ht="18" customHeight="1" x14ac:dyDescent="0.2">
      <c r="A1018" s="51"/>
      <c r="B1018" s="51"/>
      <c r="C1018" s="51"/>
      <c r="D1018" s="51"/>
      <c r="E1018" s="51"/>
      <c r="F1018" s="51"/>
      <c r="G1018" s="51"/>
      <c r="H1018" s="51"/>
      <c r="I1018" s="51"/>
      <c r="J1018" s="51"/>
      <c r="K1018" s="51"/>
      <c r="L1018" s="51"/>
      <c r="M1018" s="51"/>
      <c r="N1018" s="51"/>
      <c r="O1018" s="51"/>
      <c r="P1018" s="51"/>
      <c r="Q1018" s="51"/>
      <c r="R1018" s="51"/>
      <c r="S1018" s="51"/>
      <c r="T1018" s="51"/>
      <c r="U1018" s="51"/>
      <c r="V1018" s="51"/>
      <c r="W1018" s="51"/>
      <c r="X1018" s="51"/>
      <c r="Y1018" s="51"/>
      <c r="Z1018" s="51"/>
      <c r="AA1018" s="51"/>
      <c r="AB1018" s="51"/>
      <c r="AC1018" s="51"/>
      <c r="AD1018" s="51"/>
      <c r="AE1018" s="51"/>
      <c r="AF1018" s="51"/>
      <c r="AG1018" s="51"/>
      <c r="AH1018" s="51"/>
      <c r="AI1018" s="51"/>
      <c r="AJ1018" s="51"/>
      <c r="AK1018" s="51"/>
      <c r="AL1018" s="51"/>
      <c r="AM1018" s="51"/>
      <c r="AN1018" s="51"/>
      <c r="AO1018" s="51"/>
      <c r="AP1018" s="51"/>
      <c r="AQ1018" s="51"/>
      <c r="AR1018" s="51"/>
      <c r="AS1018" s="51"/>
      <c r="AT1018" s="51"/>
    </row>
    <row r="1019" spans="1:46" ht="18" customHeight="1" x14ac:dyDescent="0.2">
      <c r="A1019" s="51"/>
      <c r="B1019" s="51"/>
      <c r="C1019" s="51"/>
      <c r="D1019" s="51"/>
      <c r="E1019" s="51"/>
      <c r="F1019" s="51"/>
      <c r="G1019" s="51"/>
      <c r="H1019" s="51"/>
      <c r="I1019" s="51"/>
      <c r="J1019" s="51"/>
      <c r="K1019" s="51"/>
      <c r="L1019" s="51"/>
      <c r="M1019" s="51"/>
      <c r="N1019" s="51"/>
      <c r="O1019" s="51"/>
      <c r="P1019" s="51"/>
      <c r="Q1019" s="51"/>
      <c r="R1019" s="51"/>
      <c r="S1019" s="51"/>
      <c r="T1019" s="51"/>
      <c r="U1019" s="51"/>
      <c r="V1019" s="51"/>
      <c r="W1019" s="51"/>
      <c r="X1019" s="51"/>
      <c r="Y1019" s="51"/>
      <c r="Z1019" s="51"/>
      <c r="AA1019" s="51"/>
      <c r="AB1019" s="51"/>
      <c r="AC1019" s="51"/>
      <c r="AD1019" s="51"/>
      <c r="AE1019" s="51"/>
      <c r="AF1019" s="51"/>
      <c r="AG1019" s="51"/>
      <c r="AH1019" s="51"/>
      <c r="AI1019" s="51"/>
      <c r="AJ1019" s="51"/>
      <c r="AK1019" s="51"/>
      <c r="AL1019" s="51"/>
      <c r="AM1019" s="51"/>
      <c r="AN1019" s="51"/>
      <c r="AO1019" s="51"/>
      <c r="AP1019" s="51"/>
      <c r="AQ1019" s="51"/>
      <c r="AR1019" s="51"/>
      <c r="AS1019" s="51"/>
      <c r="AT1019" s="51"/>
    </row>
    <row r="1020" spans="1:46" ht="18" customHeight="1" x14ac:dyDescent="0.2">
      <c r="A1020" s="51"/>
      <c r="X1020" s="51"/>
      <c r="Y1020" s="51"/>
      <c r="Z1020" s="51"/>
      <c r="AA1020" s="51"/>
      <c r="AB1020" s="51"/>
      <c r="AC1020" s="51"/>
      <c r="AD1020" s="51"/>
      <c r="AE1020" s="51"/>
      <c r="AF1020" s="51"/>
      <c r="AG1020" s="51"/>
      <c r="AH1020" s="51"/>
      <c r="AI1020" s="51"/>
      <c r="AJ1020" s="51"/>
      <c r="AK1020" s="51"/>
      <c r="AL1020" s="51"/>
      <c r="AM1020" s="51"/>
      <c r="AN1020" s="51"/>
      <c r="AO1020" s="51"/>
      <c r="AP1020" s="51"/>
      <c r="AQ1020" s="51"/>
      <c r="AR1020" s="51"/>
      <c r="AS1020" s="51"/>
      <c r="AT1020" s="51"/>
    </row>
    <row r="1021" spans="1:46" ht="18" customHeight="1" x14ac:dyDescent="0.2">
      <c r="Y1021" s="51"/>
      <c r="Z1021" s="51"/>
      <c r="AA1021" s="51"/>
      <c r="AB1021" s="51"/>
      <c r="AC1021" s="51"/>
      <c r="AD1021" s="51"/>
      <c r="AE1021" s="51"/>
      <c r="AF1021" s="51"/>
      <c r="AG1021" s="51"/>
      <c r="AH1021" s="51"/>
      <c r="AI1021" s="51"/>
      <c r="AJ1021" s="51"/>
      <c r="AK1021" s="51"/>
      <c r="AL1021" s="51"/>
      <c r="AM1021" s="51"/>
      <c r="AN1021" s="51"/>
      <c r="AO1021" s="51"/>
      <c r="AP1021" s="51"/>
      <c r="AQ1021" s="51"/>
      <c r="AR1021" s="51"/>
      <c r="AS1021" s="51"/>
      <c r="AT1021" s="51"/>
    </row>
    <row r="1022" spans="1:46" ht="18" customHeight="1" x14ac:dyDescent="0.2">
      <c r="Y1022" s="51"/>
      <c r="Z1022" s="51"/>
      <c r="AA1022" s="51"/>
      <c r="AB1022" s="51"/>
      <c r="AC1022" s="51"/>
      <c r="AD1022" s="51"/>
      <c r="AE1022" s="51"/>
      <c r="AF1022" s="51"/>
      <c r="AG1022" s="51"/>
      <c r="AH1022" s="51"/>
      <c r="AI1022" s="51"/>
      <c r="AJ1022" s="51"/>
      <c r="AK1022" s="51"/>
      <c r="AL1022" s="51"/>
      <c r="AM1022" s="51"/>
      <c r="AN1022" s="51"/>
      <c r="AO1022" s="51"/>
      <c r="AP1022" s="51"/>
      <c r="AQ1022" s="51"/>
      <c r="AR1022" s="51"/>
      <c r="AS1022" s="51"/>
      <c r="AT1022" s="51"/>
    </row>
    <row r="1023" spans="1:46" ht="18" customHeight="1" x14ac:dyDescent="0.2">
      <c r="Y1023" s="51"/>
      <c r="Z1023" s="51"/>
      <c r="AA1023" s="51"/>
      <c r="AB1023" s="51"/>
      <c r="AC1023" s="51"/>
      <c r="AD1023" s="51"/>
      <c r="AE1023" s="51"/>
      <c r="AF1023" s="51"/>
      <c r="AG1023" s="51"/>
      <c r="AH1023" s="51"/>
      <c r="AI1023" s="51"/>
      <c r="AJ1023" s="51"/>
      <c r="AK1023" s="51"/>
      <c r="AL1023" s="51"/>
      <c r="AM1023" s="51"/>
      <c r="AN1023" s="51"/>
      <c r="AO1023" s="51"/>
      <c r="AP1023" s="51"/>
      <c r="AQ1023" s="51"/>
      <c r="AR1023" s="51"/>
      <c r="AS1023" s="51"/>
      <c r="AT1023" s="51"/>
    </row>
    <row r="1024" spans="1:46" ht="18" customHeight="1" x14ac:dyDescent="0.2">
      <c r="Y1024" s="51"/>
      <c r="Z1024" s="51"/>
      <c r="AA1024" s="51"/>
      <c r="AB1024" s="51"/>
      <c r="AC1024" s="51"/>
      <c r="AD1024" s="51"/>
      <c r="AE1024" s="51"/>
      <c r="AF1024" s="51"/>
      <c r="AG1024" s="51"/>
      <c r="AH1024" s="51"/>
      <c r="AI1024" s="51"/>
      <c r="AJ1024" s="51"/>
      <c r="AK1024" s="51"/>
      <c r="AL1024" s="51"/>
      <c r="AM1024" s="51"/>
      <c r="AN1024" s="51"/>
      <c r="AO1024" s="51"/>
      <c r="AP1024" s="51"/>
      <c r="AQ1024" s="51"/>
      <c r="AR1024" s="51"/>
      <c r="AS1024" s="51"/>
      <c r="AT1024" s="51"/>
    </row>
    <row r="1025" spans="25:46" ht="18" customHeight="1" x14ac:dyDescent="0.2">
      <c r="Y1025" s="51"/>
      <c r="Z1025" s="51"/>
      <c r="AA1025" s="51"/>
      <c r="AB1025" s="51"/>
      <c r="AC1025" s="51"/>
      <c r="AD1025" s="51"/>
      <c r="AE1025" s="51"/>
      <c r="AF1025" s="51"/>
      <c r="AG1025" s="51"/>
      <c r="AH1025" s="51"/>
      <c r="AI1025" s="51"/>
      <c r="AJ1025" s="51"/>
      <c r="AK1025" s="51"/>
      <c r="AL1025" s="51"/>
      <c r="AM1025" s="51"/>
      <c r="AN1025" s="51"/>
      <c r="AO1025" s="51"/>
      <c r="AP1025" s="51"/>
      <c r="AQ1025" s="51"/>
      <c r="AR1025" s="51"/>
      <c r="AS1025" s="51"/>
      <c r="AT1025" s="51"/>
    </row>
    <row r="1026" spans="25:46" ht="18" customHeight="1" x14ac:dyDescent="0.2">
      <c r="Y1026" s="51"/>
      <c r="Z1026" s="51"/>
      <c r="AA1026" s="51"/>
      <c r="AB1026" s="51"/>
      <c r="AC1026" s="51"/>
      <c r="AD1026" s="51"/>
      <c r="AE1026" s="51"/>
      <c r="AF1026" s="51"/>
      <c r="AG1026" s="51"/>
      <c r="AH1026" s="51"/>
      <c r="AI1026" s="51"/>
      <c r="AJ1026" s="51"/>
      <c r="AK1026" s="51"/>
      <c r="AL1026" s="51"/>
      <c r="AM1026" s="51"/>
      <c r="AN1026" s="51"/>
      <c r="AO1026" s="51"/>
      <c r="AP1026" s="51"/>
      <c r="AQ1026" s="51"/>
      <c r="AR1026" s="51"/>
      <c r="AS1026" s="51"/>
      <c r="AT1026" s="51"/>
    </row>
    <row r="1027" spans="25:46" ht="18" customHeight="1" x14ac:dyDescent="0.2">
      <c r="Y1027" s="51"/>
      <c r="Z1027" s="51"/>
      <c r="AA1027" s="51"/>
      <c r="AB1027" s="51"/>
      <c r="AC1027" s="51"/>
      <c r="AD1027" s="51"/>
      <c r="AE1027" s="51"/>
      <c r="AF1027" s="51"/>
      <c r="AG1027" s="51"/>
      <c r="AH1027" s="51"/>
      <c r="AI1027" s="51"/>
      <c r="AJ1027" s="51"/>
      <c r="AK1027" s="51"/>
      <c r="AL1027" s="51"/>
      <c r="AM1027" s="51"/>
      <c r="AN1027" s="51"/>
      <c r="AO1027" s="51"/>
      <c r="AP1027" s="51"/>
      <c r="AQ1027" s="51"/>
      <c r="AR1027" s="51"/>
      <c r="AS1027" s="51"/>
      <c r="AT1027" s="51"/>
    </row>
    <row r="1028" spans="25:46" ht="18" customHeight="1" x14ac:dyDescent="0.2">
      <c r="Y1028" s="51"/>
      <c r="Z1028" s="51"/>
      <c r="AA1028" s="51"/>
      <c r="AB1028" s="51"/>
      <c r="AC1028" s="51"/>
      <c r="AD1028" s="51"/>
      <c r="AE1028" s="51"/>
      <c r="AF1028" s="51"/>
      <c r="AG1028" s="51"/>
      <c r="AH1028" s="51"/>
      <c r="AI1028" s="51"/>
      <c r="AJ1028" s="51"/>
      <c r="AK1028" s="51"/>
      <c r="AL1028" s="51"/>
      <c r="AM1028" s="51"/>
      <c r="AN1028" s="51"/>
      <c r="AO1028" s="51"/>
      <c r="AP1028" s="51"/>
      <c r="AQ1028" s="51"/>
      <c r="AR1028" s="51"/>
      <c r="AS1028" s="51"/>
      <c r="AT1028" s="51"/>
    </row>
    <row r="1029" spans="25:46" ht="18" customHeight="1" x14ac:dyDescent="0.2">
      <c r="Y1029" s="51"/>
      <c r="Z1029" s="51"/>
      <c r="AA1029" s="51"/>
      <c r="AB1029" s="51"/>
      <c r="AC1029" s="51"/>
      <c r="AD1029" s="51"/>
      <c r="AE1029" s="51"/>
      <c r="AF1029" s="51"/>
      <c r="AG1029" s="51"/>
      <c r="AH1029" s="51"/>
      <c r="AI1029" s="51"/>
      <c r="AJ1029" s="51"/>
      <c r="AK1029" s="51"/>
      <c r="AL1029" s="51"/>
      <c r="AM1029" s="51"/>
      <c r="AN1029" s="51"/>
      <c r="AO1029" s="51"/>
      <c r="AP1029" s="51"/>
      <c r="AQ1029" s="51"/>
      <c r="AR1029" s="51"/>
      <c r="AS1029" s="51"/>
      <c r="AT1029" s="51"/>
    </row>
    <row r="1030" spans="25:46" ht="18" customHeight="1" x14ac:dyDescent="0.2">
      <c r="Y1030" s="51"/>
      <c r="Z1030" s="51"/>
      <c r="AA1030" s="51"/>
      <c r="AB1030" s="51"/>
      <c r="AC1030" s="51"/>
      <c r="AD1030" s="51"/>
      <c r="AE1030" s="51"/>
      <c r="AF1030" s="51"/>
      <c r="AG1030" s="51"/>
      <c r="AH1030" s="51"/>
      <c r="AI1030" s="51"/>
      <c r="AJ1030" s="51"/>
      <c r="AK1030" s="51"/>
      <c r="AL1030" s="51"/>
      <c r="AM1030" s="51"/>
      <c r="AN1030" s="51"/>
      <c r="AO1030" s="51"/>
      <c r="AP1030" s="51"/>
      <c r="AQ1030" s="51"/>
      <c r="AR1030" s="51"/>
      <c r="AS1030" s="51"/>
      <c r="AT1030" s="51"/>
    </row>
    <row r="1031" spans="25:46" ht="18" customHeight="1" x14ac:dyDescent="0.2">
      <c r="Y1031" s="51"/>
      <c r="Z1031" s="51"/>
      <c r="AA1031" s="51"/>
      <c r="AB1031" s="51"/>
      <c r="AC1031" s="51"/>
      <c r="AD1031" s="51"/>
      <c r="AE1031" s="51"/>
      <c r="AF1031" s="51"/>
      <c r="AG1031" s="51"/>
      <c r="AH1031" s="51"/>
      <c r="AI1031" s="51"/>
      <c r="AJ1031" s="51"/>
      <c r="AK1031" s="51"/>
      <c r="AL1031" s="51"/>
      <c r="AM1031" s="51"/>
      <c r="AN1031" s="51"/>
      <c r="AO1031" s="51"/>
      <c r="AP1031" s="51"/>
      <c r="AQ1031" s="51"/>
      <c r="AR1031" s="51"/>
      <c r="AS1031" s="51"/>
      <c r="AT1031" s="51"/>
    </row>
    <row r="1032" spans="25:46" ht="18" customHeight="1" x14ac:dyDescent="0.2">
      <c r="Y1032" s="51"/>
      <c r="Z1032" s="51"/>
      <c r="AA1032" s="51"/>
      <c r="AB1032" s="51"/>
      <c r="AC1032" s="51"/>
      <c r="AD1032" s="51"/>
      <c r="AE1032" s="51"/>
      <c r="AF1032" s="51"/>
      <c r="AG1032" s="51"/>
      <c r="AH1032" s="51"/>
      <c r="AI1032" s="51"/>
      <c r="AJ1032" s="51"/>
      <c r="AK1032" s="51"/>
      <c r="AL1032" s="51"/>
      <c r="AM1032" s="51"/>
      <c r="AN1032" s="51"/>
      <c r="AO1032" s="51"/>
      <c r="AP1032" s="51"/>
      <c r="AQ1032" s="51"/>
      <c r="AR1032" s="51"/>
      <c r="AS1032" s="51"/>
      <c r="AT1032" s="51"/>
    </row>
    <row r="1033" spans="25:46" ht="18" customHeight="1" x14ac:dyDescent="0.2">
      <c r="Y1033" s="51"/>
      <c r="Z1033" s="51"/>
      <c r="AA1033" s="51"/>
      <c r="AB1033" s="51"/>
      <c r="AC1033" s="51"/>
      <c r="AD1033" s="51"/>
      <c r="AE1033" s="51"/>
      <c r="AF1033" s="51"/>
      <c r="AG1033" s="51"/>
      <c r="AH1033" s="51"/>
      <c r="AI1033" s="51"/>
      <c r="AJ1033" s="51"/>
      <c r="AK1033" s="51"/>
      <c r="AL1033" s="51"/>
      <c r="AM1033" s="51"/>
      <c r="AN1033" s="51"/>
      <c r="AO1033" s="51"/>
      <c r="AP1033" s="51"/>
      <c r="AQ1033" s="51"/>
      <c r="AR1033" s="51"/>
      <c r="AS1033" s="51"/>
      <c r="AT1033" s="51"/>
    </row>
    <row r="1034" spans="25:46" ht="18" customHeight="1" x14ac:dyDescent="0.2">
      <c r="Y1034" s="51"/>
      <c r="Z1034" s="51"/>
      <c r="AA1034" s="51"/>
      <c r="AB1034" s="51"/>
      <c r="AC1034" s="51"/>
      <c r="AD1034" s="51"/>
      <c r="AE1034" s="51"/>
      <c r="AF1034" s="51"/>
      <c r="AG1034" s="51"/>
      <c r="AH1034" s="51"/>
      <c r="AI1034" s="51"/>
      <c r="AJ1034" s="51"/>
      <c r="AK1034" s="51"/>
      <c r="AL1034" s="51"/>
      <c r="AM1034" s="51"/>
      <c r="AN1034" s="51"/>
      <c r="AO1034" s="51"/>
      <c r="AP1034" s="51"/>
      <c r="AQ1034" s="51"/>
      <c r="AR1034" s="51"/>
      <c r="AS1034" s="51"/>
      <c r="AT1034" s="51"/>
    </row>
    <row r="1035" spans="25:46" ht="18" customHeight="1" x14ac:dyDescent="0.2">
      <c r="Y1035" s="51"/>
      <c r="Z1035" s="51"/>
      <c r="AA1035" s="51"/>
      <c r="AB1035" s="51"/>
      <c r="AC1035" s="51"/>
      <c r="AD1035" s="51"/>
      <c r="AE1035" s="51"/>
      <c r="AF1035" s="51"/>
      <c r="AG1035" s="51"/>
      <c r="AH1035" s="51"/>
      <c r="AI1035" s="51"/>
      <c r="AJ1035" s="51"/>
      <c r="AK1035" s="51"/>
      <c r="AL1035" s="51"/>
      <c r="AM1035" s="51"/>
      <c r="AN1035" s="51"/>
      <c r="AO1035" s="51"/>
      <c r="AP1035" s="51"/>
      <c r="AQ1035" s="51"/>
      <c r="AR1035" s="51"/>
      <c r="AS1035" s="51"/>
      <c r="AT1035" s="51"/>
    </row>
    <row r="1036" spans="25:46" ht="18" customHeight="1" x14ac:dyDescent="0.2">
      <c r="Y1036" s="51"/>
      <c r="Z1036" s="51"/>
      <c r="AA1036" s="51"/>
      <c r="AB1036" s="51"/>
      <c r="AC1036" s="51"/>
      <c r="AD1036" s="51"/>
      <c r="AE1036" s="51"/>
      <c r="AF1036" s="51"/>
      <c r="AG1036" s="51"/>
      <c r="AH1036" s="51"/>
      <c r="AI1036" s="51"/>
      <c r="AJ1036" s="51"/>
      <c r="AK1036" s="51"/>
      <c r="AL1036" s="51"/>
      <c r="AM1036" s="51"/>
      <c r="AN1036" s="51"/>
      <c r="AO1036" s="51"/>
      <c r="AP1036" s="51"/>
      <c r="AQ1036" s="51"/>
      <c r="AR1036" s="51"/>
      <c r="AS1036" s="51"/>
      <c r="AT1036" s="51"/>
    </row>
    <row r="1037" spans="25:46" ht="18" customHeight="1" x14ac:dyDescent="0.2">
      <c r="Y1037" s="51"/>
      <c r="Z1037" s="51"/>
      <c r="AA1037" s="51"/>
      <c r="AB1037" s="51"/>
      <c r="AC1037" s="51"/>
      <c r="AD1037" s="51"/>
      <c r="AE1037" s="51"/>
      <c r="AF1037" s="51"/>
      <c r="AG1037" s="51"/>
      <c r="AH1037" s="51"/>
      <c r="AI1037" s="51"/>
      <c r="AJ1037" s="51"/>
      <c r="AK1037" s="51"/>
      <c r="AL1037" s="51"/>
      <c r="AM1037" s="51"/>
      <c r="AN1037" s="51"/>
      <c r="AO1037" s="51"/>
      <c r="AP1037" s="51"/>
      <c r="AQ1037" s="51"/>
      <c r="AR1037" s="51"/>
      <c r="AS1037" s="51"/>
      <c r="AT1037" s="51"/>
    </row>
    <row r="1038" spans="25:46" ht="18" customHeight="1" x14ac:dyDescent="0.2">
      <c r="Y1038" s="51"/>
      <c r="Z1038" s="51"/>
      <c r="AA1038" s="51"/>
      <c r="AB1038" s="51"/>
      <c r="AC1038" s="51"/>
      <c r="AD1038" s="51"/>
      <c r="AE1038" s="51"/>
      <c r="AF1038" s="51"/>
      <c r="AG1038" s="51"/>
      <c r="AH1038" s="51"/>
      <c r="AI1038" s="51"/>
      <c r="AJ1038" s="51"/>
      <c r="AK1038" s="51"/>
      <c r="AL1038" s="51"/>
      <c r="AM1038" s="51"/>
      <c r="AN1038" s="51"/>
      <c r="AO1038" s="51"/>
      <c r="AP1038" s="51"/>
      <c r="AQ1038" s="51"/>
      <c r="AR1038" s="51"/>
      <c r="AS1038" s="51"/>
      <c r="AT1038" s="51"/>
    </row>
    <row r="1039" spans="25:46" ht="18" customHeight="1" x14ac:dyDescent="0.2">
      <c r="Y1039" s="51"/>
      <c r="Z1039" s="51"/>
      <c r="AA1039" s="51"/>
      <c r="AB1039" s="51"/>
      <c r="AC1039" s="51"/>
      <c r="AD1039" s="51"/>
      <c r="AE1039" s="51"/>
      <c r="AF1039" s="51"/>
      <c r="AG1039" s="51"/>
      <c r="AH1039" s="51"/>
      <c r="AI1039" s="51"/>
      <c r="AJ1039" s="51"/>
      <c r="AK1039" s="51"/>
      <c r="AL1039" s="51"/>
      <c r="AM1039" s="51"/>
      <c r="AN1039" s="51"/>
      <c r="AO1039" s="51"/>
      <c r="AP1039" s="51"/>
      <c r="AQ1039" s="51"/>
      <c r="AR1039" s="51"/>
      <c r="AS1039" s="51"/>
      <c r="AT1039" s="51"/>
    </row>
    <row r="1040" spans="25:46" ht="18" customHeight="1" x14ac:dyDescent="0.2">
      <c r="Y1040" s="51"/>
      <c r="Z1040" s="51"/>
      <c r="AA1040" s="51"/>
      <c r="AB1040" s="51"/>
      <c r="AC1040" s="51"/>
      <c r="AD1040" s="51"/>
      <c r="AE1040" s="51"/>
      <c r="AF1040" s="51"/>
      <c r="AG1040" s="51"/>
      <c r="AH1040" s="51"/>
      <c r="AI1040" s="51"/>
      <c r="AJ1040" s="51"/>
      <c r="AK1040" s="51"/>
      <c r="AL1040" s="51"/>
      <c r="AM1040" s="51"/>
      <c r="AN1040" s="51"/>
      <c r="AO1040" s="51"/>
      <c r="AP1040" s="51"/>
      <c r="AQ1040" s="51"/>
      <c r="AR1040" s="51"/>
      <c r="AS1040" s="51"/>
      <c r="AT1040" s="51"/>
    </row>
    <row r="1041" ht="18" customHeight="1" x14ac:dyDescent="0.2"/>
    <row r="1042" ht="18" customHeight="1" x14ac:dyDescent="0.2"/>
    <row r="1043" ht="18" customHeight="1" x14ac:dyDescent="0.2"/>
    <row r="1044" ht="18" customHeight="1" x14ac:dyDescent="0.2"/>
    <row r="1045" ht="18" customHeight="1" x14ac:dyDescent="0.2"/>
  </sheetData>
  <sheetProtection selectLockedCells="1"/>
  <mergeCells count="3279">
    <mergeCell ref="B353:I353"/>
    <mergeCell ref="J353:U353"/>
    <mergeCell ref="V353:W353"/>
    <mergeCell ref="B354:O354"/>
    <mergeCell ref="P354:S354"/>
    <mergeCell ref="V354:W354"/>
    <mergeCell ref="B344:K344"/>
    <mergeCell ref="L344:U344"/>
    <mergeCell ref="V344:W344"/>
    <mergeCell ref="B345:O345"/>
    <mergeCell ref="P345:S345"/>
    <mergeCell ref="V345:W345"/>
    <mergeCell ref="B347:W348"/>
    <mergeCell ref="B349:W349"/>
    <mergeCell ref="B350:I350"/>
    <mergeCell ref="J350:U350"/>
    <mergeCell ref="V350:W350"/>
    <mergeCell ref="B351:I351"/>
    <mergeCell ref="J351:U351"/>
    <mergeCell ref="V351:W351"/>
    <mergeCell ref="B352:I352"/>
    <mergeCell ref="J352:U352"/>
    <mergeCell ref="V352:W352"/>
    <mergeCell ref="B335:W335"/>
    <mergeCell ref="B337:W338"/>
    <mergeCell ref="B339:K339"/>
    <mergeCell ref="L339:U339"/>
    <mergeCell ref="V339:W339"/>
    <mergeCell ref="B340:K340"/>
    <mergeCell ref="L340:U340"/>
    <mergeCell ref="V340:W340"/>
    <mergeCell ref="B341:K341"/>
    <mergeCell ref="L341:U341"/>
    <mergeCell ref="V341:W341"/>
    <mergeCell ref="B342:K342"/>
    <mergeCell ref="L342:U342"/>
    <mergeCell ref="V342:W342"/>
    <mergeCell ref="B343:K343"/>
    <mergeCell ref="L343:U343"/>
    <mergeCell ref="V343:W343"/>
    <mergeCell ref="B332:E332"/>
    <mergeCell ref="F332:K332"/>
    <mergeCell ref="L332:M332"/>
    <mergeCell ref="N332:O332"/>
    <mergeCell ref="P332:Q332"/>
    <mergeCell ref="R332:S332"/>
    <mergeCell ref="T332:U332"/>
    <mergeCell ref="V332:W332"/>
    <mergeCell ref="B333:E333"/>
    <mergeCell ref="F333:K333"/>
    <mergeCell ref="L333:M333"/>
    <mergeCell ref="N333:O333"/>
    <mergeCell ref="P333:Q333"/>
    <mergeCell ref="R333:S333"/>
    <mergeCell ref="T333:U333"/>
    <mergeCell ref="V333:W333"/>
    <mergeCell ref="B334:O334"/>
    <mergeCell ref="P334:S334"/>
    <mergeCell ref="V334:W334"/>
    <mergeCell ref="B329:E329"/>
    <mergeCell ref="F329:K329"/>
    <mergeCell ref="L329:M329"/>
    <mergeCell ref="N329:O329"/>
    <mergeCell ref="P329:Q329"/>
    <mergeCell ref="R329:S329"/>
    <mergeCell ref="T329:U329"/>
    <mergeCell ref="V329:W329"/>
    <mergeCell ref="B330:E330"/>
    <mergeCell ref="F330:K330"/>
    <mergeCell ref="L330:M330"/>
    <mergeCell ref="N330:O330"/>
    <mergeCell ref="P330:Q330"/>
    <mergeCell ref="R330:S330"/>
    <mergeCell ref="T330:U330"/>
    <mergeCell ref="V330:W330"/>
    <mergeCell ref="B331:E331"/>
    <mergeCell ref="F331:K331"/>
    <mergeCell ref="L331:M331"/>
    <mergeCell ref="N331:O331"/>
    <mergeCell ref="P331:Q331"/>
    <mergeCell ref="R331:S331"/>
    <mergeCell ref="T331:U331"/>
    <mergeCell ref="V331:W331"/>
    <mergeCell ref="P321:Q321"/>
    <mergeCell ref="R321:S321"/>
    <mergeCell ref="T321:U321"/>
    <mergeCell ref="V321:W321"/>
    <mergeCell ref="B322:E322"/>
    <mergeCell ref="F322:K322"/>
    <mergeCell ref="L322:M322"/>
    <mergeCell ref="N322:O322"/>
    <mergeCell ref="P322:Q322"/>
    <mergeCell ref="R322:S322"/>
    <mergeCell ref="T322:U322"/>
    <mergeCell ref="B323:E323"/>
    <mergeCell ref="F323:K323"/>
    <mergeCell ref="L323:M323"/>
    <mergeCell ref="N323:O323"/>
    <mergeCell ref="P323:Q323"/>
    <mergeCell ref="R323:S323"/>
    <mergeCell ref="T323:U323"/>
    <mergeCell ref="AS297:AT297"/>
    <mergeCell ref="Y298:AL298"/>
    <mergeCell ref="AM298:AP298"/>
    <mergeCell ref="B299:I299"/>
    <mergeCell ref="J299:U299"/>
    <mergeCell ref="B300:I300"/>
    <mergeCell ref="J300:U300"/>
    <mergeCell ref="Y300:AT300"/>
    <mergeCell ref="B301:I301"/>
    <mergeCell ref="J301:U301"/>
    <mergeCell ref="Y301:AT301"/>
    <mergeCell ref="B302:I302"/>
    <mergeCell ref="J302:U302"/>
    <mergeCell ref="B303:I303"/>
    <mergeCell ref="J303:U303"/>
    <mergeCell ref="B306:W307"/>
    <mergeCell ref="Y306:AL306"/>
    <mergeCell ref="AM306:AP306"/>
    <mergeCell ref="AS306:AT306"/>
    <mergeCell ref="V289:W289"/>
    <mergeCell ref="Y289:AF289"/>
    <mergeCell ref="AG289:AR289"/>
    <mergeCell ref="AS289:AT289"/>
    <mergeCell ref="B290:I290"/>
    <mergeCell ref="J290:U290"/>
    <mergeCell ref="Y290:AL290"/>
    <mergeCell ref="AM290:AP290"/>
    <mergeCell ref="B291:I291"/>
    <mergeCell ref="J291:U291"/>
    <mergeCell ref="B292:I292"/>
    <mergeCell ref="J292:U292"/>
    <mergeCell ref="Y292:AT292"/>
    <mergeCell ref="B293:I293"/>
    <mergeCell ref="J293:U293"/>
    <mergeCell ref="B294:I294"/>
    <mergeCell ref="J294:U294"/>
    <mergeCell ref="Y294:AT294"/>
    <mergeCell ref="Y273:AR273"/>
    <mergeCell ref="Y274:AR274"/>
    <mergeCell ref="AS274:AT274"/>
    <mergeCell ref="AM275:AP275"/>
    <mergeCell ref="AS275:AT275"/>
    <mergeCell ref="B277:W278"/>
    <mergeCell ref="Y277:AT278"/>
    <mergeCell ref="Y279:AR279"/>
    <mergeCell ref="AS279:AT279"/>
    <mergeCell ref="Y281:AL281"/>
    <mergeCell ref="AM281:AP281"/>
    <mergeCell ref="B283:I283"/>
    <mergeCell ref="J283:U283"/>
    <mergeCell ref="Y283:AT284"/>
    <mergeCell ref="P284:S284"/>
    <mergeCell ref="V284:W284"/>
    <mergeCell ref="Y285:AT286"/>
    <mergeCell ref="B263:I263"/>
    <mergeCell ref="J263:S263"/>
    <mergeCell ref="T263:U263"/>
    <mergeCell ref="B264:I264"/>
    <mergeCell ref="J264:S264"/>
    <mergeCell ref="T264:U264"/>
    <mergeCell ref="V264:W264"/>
    <mergeCell ref="Y264:AT265"/>
    <mergeCell ref="B265:I265"/>
    <mergeCell ref="J265:S265"/>
    <mergeCell ref="T265:U265"/>
    <mergeCell ref="V265:W265"/>
    <mergeCell ref="B266:I266"/>
    <mergeCell ref="J266:S266"/>
    <mergeCell ref="T266:U266"/>
    <mergeCell ref="V266:W266"/>
    <mergeCell ref="Y266:AT267"/>
    <mergeCell ref="J267:S267"/>
    <mergeCell ref="T267:U267"/>
    <mergeCell ref="B254:I254"/>
    <mergeCell ref="J254:S254"/>
    <mergeCell ref="T254:U254"/>
    <mergeCell ref="V254:W254"/>
    <mergeCell ref="B255:I255"/>
    <mergeCell ref="J255:S255"/>
    <mergeCell ref="T255:U255"/>
    <mergeCell ref="V255:W255"/>
    <mergeCell ref="J256:S256"/>
    <mergeCell ref="T256:U256"/>
    <mergeCell ref="J257:S257"/>
    <mergeCell ref="T257:U257"/>
    <mergeCell ref="J258:S258"/>
    <mergeCell ref="T258:U258"/>
    <mergeCell ref="J259:S259"/>
    <mergeCell ref="T259:U259"/>
    <mergeCell ref="J260:S260"/>
    <mergeCell ref="T260:U260"/>
    <mergeCell ref="J243:S243"/>
    <mergeCell ref="T243:U243"/>
    <mergeCell ref="V243:W243"/>
    <mergeCell ref="B244:I244"/>
    <mergeCell ref="J244:S244"/>
    <mergeCell ref="T244:U244"/>
    <mergeCell ref="V244:W244"/>
    <mergeCell ref="B245:I245"/>
    <mergeCell ref="J245:S245"/>
    <mergeCell ref="T245:U245"/>
    <mergeCell ref="V245:W245"/>
    <mergeCell ref="B246:I246"/>
    <mergeCell ref="J246:S246"/>
    <mergeCell ref="T246:U246"/>
    <mergeCell ref="V246:W246"/>
    <mergeCell ref="J247:S247"/>
    <mergeCell ref="T247:U247"/>
    <mergeCell ref="B227:U227"/>
    <mergeCell ref="B228:U228"/>
    <mergeCell ref="P229:S229"/>
    <mergeCell ref="B231:W233"/>
    <mergeCell ref="B234:W235"/>
    <mergeCell ref="B236:W238"/>
    <mergeCell ref="B240:I240"/>
    <mergeCell ref="J240:S240"/>
    <mergeCell ref="T240:U240"/>
    <mergeCell ref="B241:I241"/>
    <mergeCell ref="J241:S241"/>
    <mergeCell ref="T241:U241"/>
    <mergeCell ref="V241:W241"/>
    <mergeCell ref="B242:I242"/>
    <mergeCell ref="J242:S242"/>
    <mergeCell ref="T242:U242"/>
    <mergeCell ref="V242:W242"/>
    <mergeCell ref="AS222:AT222"/>
    <mergeCell ref="B223:U223"/>
    <mergeCell ref="Y223:AB223"/>
    <mergeCell ref="AC223:AD223"/>
    <mergeCell ref="AE223:AF223"/>
    <mergeCell ref="AG223:AH223"/>
    <mergeCell ref="AI223:AJ223"/>
    <mergeCell ref="AK223:AL223"/>
    <mergeCell ref="AM223:AN223"/>
    <mergeCell ref="AO223:AP223"/>
    <mergeCell ref="AQ223:AR223"/>
    <mergeCell ref="AS223:AT223"/>
    <mergeCell ref="B224:U224"/>
    <mergeCell ref="Y224:AB224"/>
    <mergeCell ref="AC224:AD224"/>
    <mergeCell ref="AE224:AF224"/>
    <mergeCell ref="AG224:AH224"/>
    <mergeCell ref="AI224:AJ224"/>
    <mergeCell ref="AK224:AL224"/>
    <mergeCell ref="AM224:AN224"/>
    <mergeCell ref="AO224:AP224"/>
    <mergeCell ref="AQ224:AR224"/>
    <mergeCell ref="AS224:AT224"/>
    <mergeCell ref="AS213:AT213"/>
    <mergeCell ref="B214:U214"/>
    <mergeCell ref="Y214:AB214"/>
    <mergeCell ref="AC214:AD214"/>
    <mergeCell ref="AE214:AF214"/>
    <mergeCell ref="AG214:AH214"/>
    <mergeCell ref="AI214:AJ214"/>
    <mergeCell ref="AK214:AL214"/>
    <mergeCell ref="AM214:AN214"/>
    <mergeCell ref="AO214:AP214"/>
    <mergeCell ref="AQ214:AR214"/>
    <mergeCell ref="AS214:AT214"/>
    <mergeCell ref="B215:U215"/>
    <mergeCell ref="Y215:AB215"/>
    <mergeCell ref="AC215:AD215"/>
    <mergeCell ref="AE215:AF215"/>
    <mergeCell ref="AG215:AH215"/>
    <mergeCell ref="AI215:AJ215"/>
    <mergeCell ref="AK215:AL215"/>
    <mergeCell ref="AM215:AN215"/>
    <mergeCell ref="AO215:AP215"/>
    <mergeCell ref="AQ215:AR215"/>
    <mergeCell ref="AS215:AT215"/>
    <mergeCell ref="B209:U209"/>
    <mergeCell ref="B210:O210"/>
    <mergeCell ref="P210:S210"/>
    <mergeCell ref="B211:W212"/>
    <mergeCell ref="Y212:AB212"/>
    <mergeCell ref="AC212:AD212"/>
    <mergeCell ref="AE212:AF212"/>
    <mergeCell ref="AG212:AH212"/>
    <mergeCell ref="AI212:AJ212"/>
    <mergeCell ref="AK212:AL212"/>
    <mergeCell ref="AM212:AN212"/>
    <mergeCell ref="AO212:AP212"/>
    <mergeCell ref="AQ212:AR212"/>
    <mergeCell ref="B213:U213"/>
    <mergeCell ref="Y213:AB213"/>
    <mergeCell ref="AC213:AD213"/>
    <mergeCell ref="AE213:AF213"/>
    <mergeCell ref="AG213:AH213"/>
    <mergeCell ref="AI213:AJ213"/>
    <mergeCell ref="AK213:AL213"/>
    <mergeCell ref="AM213:AN213"/>
    <mergeCell ref="AO213:AP213"/>
    <mergeCell ref="AQ213:AR213"/>
    <mergeCell ref="B145:O145"/>
    <mergeCell ref="P145:U145"/>
    <mergeCell ref="V145:W145"/>
    <mergeCell ref="B147:W148"/>
    <mergeCell ref="B179:O179"/>
    <mergeCell ref="P179:U179"/>
    <mergeCell ref="B181:W183"/>
    <mergeCell ref="B184:W185"/>
    <mergeCell ref="B186:W187"/>
    <mergeCell ref="B188:U188"/>
    <mergeCell ref="V188:W188"/>
    <mergeCell ref="B197:U197"/>
    <mergeCell ref="B198:U198"/>
    <mergeCell ref="V198:W198"/>
    <mergeCell ref="B199:U199"/>
    <mergeCell ref="V199:W199"/>
    <mergeCell ref="B200:U200"/>
    <mergeCell ref="V200:W200"/>
    <mergeCell ref="B143:E143"/>
    <mergeCell ref="F143:G143"/>
    <mergeCell ref="H143:I143"/>
    <mergeCell ref="J143:K143"/>
    <mergeCell ref="L143:M143"/>
    <mergeCell ref="N143:O143"/>
    <mergeCell ref="P143:Q143"/>
    <mergeCell ref="R143:S143"/>
    <mergeCell ref="T143:U143"/>
    <mergeCell ref="V143:W143"/>
    <mergeCell ref="B144:E144"/>
    <mergeCell ref="F144:G144"/>
    <mergeCell ref="H144:I144"/>
    <mergeCell ref="J144:K144"/>
    <mergeCell ref="L144:M144"/>
    <mergeCell ref="N144:O144"/>
    <mergeCell ref="P144:Q144"/>
    <mergeCell ref="R144:S144"/>
    <mergeCell ref="T144:U144"/>
    <mergeCell ref="V144:W144"/>
    <mergeCell ref="AI128:AJ128"/>
    <mergeCell ref="AK128:AL128"/>
    <mergeCell ref="AM128:AN128"/>
    <mergeCell ref="AO128:AP128"/>
    <mergeCell ref="AQ128:AR128"/>
    <mergeCell ref="Y129:AL129"/>
    <mergeCell ref="AM129:AR129"/>
    <mergeCell ref="AS129:AT129"/>
    <mergeCell ref="B130:W131"/>
    <mergeCell ref="Y131:AT132"/>
    <mergeCell ref="B142:E142"/>
    <mergeCell ref="F142:G142"/>
    <mergeCell ref="H142:I142"/>
    <mergeCell ref="J142:K142"/>
    <mergeCell ref="L142:M142"/>
    <mergeCell ref="N142:O142"/>
    <mergeCell ref="P142:Q142"/>
    <mergeCell ref="R142:S142"/>
    <mergeCell ref="T142:U142"/>
    <mergeCell ref="B127:E127"/>
    <mergeCell ref="F127:G127"/>
    <mergeCell ref="H127:I127"/>
    <mergeCell ref="J127:K127"/>
    <mergeCell ref="L127:M127"/>
    <mergeCell ref="N127:O127"/>
    <mergeCell ref="P127:Q127"/>
    <mergeCell ref="R127:S127"/>
    <mergeCell ref="T127:U127"/>
    <mergeCell ref="V127:W127"/>
    <mergeCell ref="B128:O128"/>
    <mergeCell ref="P128:U128"/>
    <mergeCell ref="V128:W128"/>
    <mergeCell ref="Y128:AB128"/>
    <mergeCell ref="AC128:AD128"/>
    <mergeCell ref="AE128:AF128"/>
    <mergeCell ref="AG128:AH128"/>
    <mergeCell ref="R114:S114"/>
    <mergeCell ref="T114:U114"/>
    <mergeCell ref="V114:W114"/>
    <mergeCell ref="B115:O115"/>
    <mergeCell ref="P115:U115"/>
    <mergeCell ref="V115:W115"/>
    <mergeCell ref="B117:W118"/>
    <mergeCell ref="B125:E125"/>
    <mergeCell ref="F125:G125"/>
    <mergeCell ref="H125:I125"/>
    <mergeCell ref="J125:K125"/>
    <mergeCell ref="L125:M125"/>
    <mergeCell ref="N125:O125"/>
    <mergeCell ref="P125:Q125"/>
    <mergeCell ref="R125:S125"/>
    <mergeCell ref="T125:U125"/>
    <mergeCell ref="B126:E126"/>
    <mergeCell ref="F126:G126"/>
    <mergeCell ref="H126:I126"/>
    <mergeCell ref="J126:K126"/>
    <mergeCell ref="L126:M126"/>
    <mergeCell ref="N126:O126"/>
    <mergeCell ref="P126:Q126"/>
    <mergeCell ref="R126:S126"/>
    <mergeCell ref="T126:U126"/>
    <mergeCell ref="V126:W126"/>
    <mergeCell ref="B112:E112"/>
    <mergeCell ref="F112:G112"/>
    <mergeCell ref="H112:I112"/>
    <mergeCell ref="J112:K112"/>
    <mergeCell ref="L112:M112"/>
    <mergeCell ref="N112:O112"/>
    <mergeCell ref="P112:Q112"/>
    <mergeCell ref="R112:S112"/>
    <mergeCell ref="T112:U112"/>
    <mergeCell ref="B113:E113"/>
    <mergeCell ref="F113:G113"/>
    <mergeCell ref="H113:I113"/>
    <mergeCell ref="J113:K113"/>
    <mergeCell ref="L113:M113"/>
    <mergeCell ref="N113:O113"/>
    <mergeCell ref="P113:Q113"/>
    <mergeCell ref="R113:S113"/>
    <mergeCell ref="T113:U113"/>
    <mergeCell ref="AS218:AT218"/>
    <mergeCell ref="V219:W219"/>
    <mergeCell ref="AS219:AT219"/>
    <mergeCell ref="Y216:AB216"/>
    <mergeCell ref="AC216:AD216"/>
    <mergeCell ref="V227:W227"/>
    <mergeCell ref="AS233:AT233"/>
    <mergeCell ref="V228:W228"/>
    <mergeCell ref="V229:W229"/>
    <mergeCell ref="V230:W230"/>
    <mergeCell ref="Y217:AB217"/>
    <mergeCell ref="AC217:AD217"/>
    <mergeCell ref="AE217:AF217"/>
    <mergeCell ref="AG217:AH217"/>
    <mergeCell ref="AI217:AJ217"/>
    <mergeCell ref="V216:W216"/>
    <mergeCell ref="V217:W217"/>
    <mergeCell ref="AE216:AF216"/>
    <mergeCell ref="AG216:AH216"/>
    <mergeCell ref="B216:U216"/>
    <mergeCell ref="B217:U217"/>
    <mergeCell ref="B218:U218"/>
    <mergeCell ref="Y208:AT209"/>
    <mergeCell ref="AC204:AD204"/>
    <mergeCell ref="AE204:AF204"/>
    <mergeCell ref="AG204:AH204"/>
    <mergeCell ref="AI204:AJ204"/>
    <mergeCell ref="AK204:AL204"/>
    <mergeCell ref="AM204:AN204"/>
    <mergeCell ref="AO204:AP204"/>
    <mergeCell ref="AQ204:AR204"/>
    <mergeCell ref="AM205:AR205"/>
    <mergeCell ref="AI200:AJ200"/>
    <mergeCell ref="AK200:AL200"/>
    <mergeCell ref="AM200:AN200"/>
    <mergeCell ref="AO200:AP200"/>
    <mergeCell ref="AQ200:AR200"/>
    <mergeCell ref="AS201:AT201"/>
    <mergeCell ref="Y202:AB202"/>
    <mergeCell ref="AC202:AD202"/>
    <mergeCell ref="AE202:AF202"/>
    <mergeCell ref="AG202:AH202"/>
    <mergeCell ref="AI202:AJ202"/>
    <mergeCell ref="AK202:AL202"/>
    <mergeCell ref="AM202:AN202"/>
    <mergeCell ref="AO202:AP202"/>
    <mergeCell ref="AQ202:AR202"/>
    <mergeCell ref="AS202:AT202"/>
    <mergeCell ref="Y203:AB203"/>
    <mergeCell ref="AC203:AD203"/>
    <mergeCell ref="AE203:AF203"/>
    <mergeCell ref="AG203:AH203"/>
    <mergeCell ref="AI203:AJ203"/>
    <mergeCell ref="AK203:AL203"/>
    <mergeCell ref="AM203:AN203"/>
    <mergeCell ref="AO203:AP203"/>
    <mergeCell ref="AQ203:AR203"/>
    <mergeCell ref="AS203:AT203"/>
    <mergeCell ref="V194:W194"/>
    <mergeCell ref="Y195:AB195"/>
    <mergeCell ref="AC195:AD195"/>
    <mergeCell ref="AE195:AF195"/>
    <mergeCell ref="AG195:AH195"/>
    <mergeCell ref="AI195:AJ195"/>
    <mergeCell ref="AK195:AL195"/>
    <mergeCell ref="AM195:AN195"/>
    <mergeCell ref="AO195:AP195"/>
    <mergeCell ref="AQ195:AR195"/>
    <mergeCell ref="B194:U194"/>
    <mergeCell ref="B195:U195"/>
    <mergeCell ref="Y196:AB196"/>
    <mergeCell ref="AC196:AD196"/>
    <mergeCell ref="AE196:AF196"/>
    <mergeCell ref="AG196:AH196"/>
    <mergeCell ref="AI196:AJ196"/>
    <mergeCell ref="AK196:AL196"/>
    <mergeCell ref="AM196:AN196"/>
    <mergeCell ref="AO196:AP196"/>
    <mergeCell ref="AQ196:AR196"/>
    <mergeCell ref="B196:U196"/>
    <mergeCell ref="B159:E159"/>
    <mergeCell ref="F159:G159"/>
    <mergeCell ref="H159:I159"/>
    <mergeCell ref="AQ176:AR176"/>
    <mergeCell ref="AS176:AT176"/>
    <mergeCell ref="Y177:AB177"/>
    <mergeCell ref="AC177:AD177"/>
    <mergeCell ref="AE177:AF177"/>
    <mergeCell ref="AG177:AH177"/>
    <mergeCell ref="AI177:AJ177"/>
    <mergeCell ref="AK177:AL177"/>
    <mergeCell ref="AM177:AN177"/>
    <mergeCell ref="Y184:AB184"/>
    <mergeCell ref="AC184:AD184"/>
    <mergeCell ref="AE184:AF184"/>
    <mergeCell ref="AG184:AH184"/>
    <mergeCell ref="AI184:AJ184"/>
    <mergeCell ref="AK184:AL184"/>
    <mergeCell ref="AM184:AN184"/>
    <mergeCell ref="AO184:AP184"/>
    <mergeCell ref="AS178:AT178"/>
    <mergeCell ref="AC178:AD178"/>
    <mergeCell ref="AE178:AF178"/>
    <mergeCell ref="AG178:AH178"/>
    <mergeCell ref="AI178:AJ178"/>
    <mergeCell ref="AK178:AL178"/>
    <mergeCell ref="AM178:AN178"/>
    <mergeCell ref="AS179:AT179"/>
    <mergeCell ref="AI181:AJ181"/>
    <mergeCell ref="AO183:AP183"/>
    <mergeCell ref="Y182:AB182"/>
    <mergeCell ref="AS181:AT181"/>
    <mergeCell ref="AS177:AT177"/>
    <mergeCell ref="AQ180:AR180"/>
    <mergeCell ref="Y192:AB192"/>
    <mergeCell ref="AI192:AJ192"/>
    <mergeCell ref="AK192:AL192"/>
    <mergeCell ref="AM192:AN192"/>
    <mergeCell ref="AO192:AP192"/>
    <mergeCell ref="AQ192:AR192"/>
    <mergeCell ref="AS192:AT192"/>
    <mergeCell ref="V179:W179"/>
    <mergeCell ref="AQ177:AR177"/>
    <mergeCell ref="V151:W151"/>
    <mergeCell ref="AQ151:AR151"/>
    <mergeCell ref="AS151:AT151"/>
    <mergeCell ref="AO182:AP182"/>
    <mergeCell ref="AK181:AL181"/>
    <mergeCell ref="V175:W175"/>
    <mergeCell ref="AO180:AP180"/>
    <mergeCell ref="AO177:AP177"/>
    <mergeCell ref="AE176:AF176"/>
    <mergeCell ref="AK175:AL175"/>
    <mergeCell ref="AM175:AN175"/>
    <mergeCell ref="AO175:AP175"/>
    <mergeCell ref="AO176:AP176"/>
    <mergeCell ref="Y178:AB178"/>
    <mergeCell ref="AO178:AP178"/>
    <mergeCell ref="Y176:AB176"/>
    <mergeCell ref="AC176:AD176"/>
    <mergeCell ref="AC150:AD150"/>
    <mergeCell ref="AE150:AF150"/>
    <mergeCell ref="AG150:AH150"/>
    <mergeCell ref="AI150:AJ150"/>
    <mergeCell ref="V178:W178"/>
    <mergeCell ref="AC190:AD190"/>
    <mergeCell ref="AE190:AF190"/>
    <mergeCell ref="V191:W191"/>
    <mergeCell ref="V192:W192"/>
    <mergeCell ref="AM181:AN181"/>
    <mergeCell ref="AO179:AP179"/>
    <mergeCell ref="AG136:AH136"/>
    <mergeCell ref="AI136:AJ136"/>
    <mergeCell ref="AK136:AL136"/>
    <mergeCell ref="AM136:AN136"/>
    <mergeCell ref="AO136:AP136"/>
    <mergeCell ref="AQ136:AR136"/>
    <mergeCell ref="AI137:AJ137"/>
    <mergeCell ref="AK137:AL137"/>
    <mergeCell ref="AM137:AN137"/>
    <mergeCell ref="AO137:AP137"/>
    <mergeCell ref="T152:U152"/>
    <mergeCell ref="V152:W152"/>
    <mergeCell ref="AG148:AH148"/>
    <mergeCell ref="AI148:AJ148"/>
    <mergeCell ref="AK148:AL148"/>
    <mergeCell ref="AM148:AN148"/>
    <mergeCell ref="AE138:AF138"/>
    <mergeCell ref="AG138:AH138"/>
    <mergeCell ref="AC143:AD143"/>
    <mergeCell ref="AE143:AF143"/>
    <mergeCell ref="AG143:AH143"/>
    <mergeCell ref="AI145:AJ145"/>
    <mergeCell ref="AK145:AL145"/>
    <mergeCell ref="AM145:AN145"/>
    <mergeCell ref="AO145:AP145"/>
    <mergeCell ref="AQ145:AR145"/>
    <mergeCell ref="Y150:AB150"/>
    <mergeCell ref="AG146:AH146"/>
    <mergeCell ref="AI146:AJ146"/>
    <mergeCell ref="AK146:AL146"/>
    <mergeCell ref="AS137:AT137"/>
    <mergeCell ref="B123:E123"/>
    <mergeCell ref="F123:G123"/>
    <mergeCell ref="H123:I123"/>
    <mergeCell ref="J123:K123"/>
    <mergeCell ref="L123:M123"/>
    <mergeCell ref="N123:O123"/>
    <mergeCell ref="P123:Q123"/>
    <mergeCell ref="R123:S123"/>
    <mergeCell ref="T123:U123"/>
    <mergeCell ref="V124:W124"/>
    <mergeCell ref="B108:E108"/>
    <mergeCell ref="F108:G108"/>
    <mergeCell ref="H108:I108"/>
    <mergeCell ref="J108:K108"/>
    <mergeCell ref="L108:M108"/>
    <mergeCell ref="N108:O108"/>
    <mergeCell ref="P108:Q108"/>
    <mergeCell ref="R108:S108"/>
    <mergeCell ref="T108:U108"/>
    <mergeCell ref="V108:W108"/>
    <mergeCell ref="Y110:AB110"/>
    <mergeCell ref="AC110:AD110"/>
    <mergeCell ref="AE110:AF110"/>
    <mergeCell ref="AG110:AH110"/>
    <mergeCell ref="AC109:AD109"/>
    <mergeCell ref="AO110:AP110"/>
    <mergeCell ref="B137:E137"/>
    <mergeCell ref="F137:G137"/>
    <mergeCell ref="H137:I137"/>
    <mergeCell ref="J137:K137"/>
    <mergeCell ref="L137:M137"/>
    <mergeCell ref="N106:O106"/>
    <mergeCell ref="P106:Q106"/>
    <mergeCell ref="R106:S106"/>
    <mergeCell ref="T106:U106"/>
    <mergeCell ref="V106:W106"/>
    <mergeCell ref="N109:O109"/>
    <mergeCell ref="P109:Q109"/>
    <mergeCell ref="R109:S109"/>
    <mergeCell ref="T109:U109"/>
    <mergeCell ref="V110:W110"/>
    <mergeCell ref="Y108:AB108"/>
    <mergeCell ref="AC108:AD108"/>
    <mergeCell ref="AE108:AF108"/>
    <mergeCell ref="AG108:AH108"/>
    <mergeCell ref="AI108:AJ108"/>
    <mergeCell ref="AK108:AL108"/>
    <mergeCell ref="P137:Q137"/>
    <mergeCell ref="R137:S137"/>
    <mergeCell ref="T137:U137"/>
    <mergeCell ref="N137:O137"/>
    <mergeCell ref="Y125:AB125"/>
    <mergeCell ref="AC125:AD125"/>
    <mergeCell ref="V136:W136"/>
    <mergeCell ref="AI135:AJ135"/>
    <mergeCell ref="Y111:AB111"/>
    <mergeCell ref="AC111:AD111"/>
    <mergeCell ref="AK110:AL110"/>
    <mergeCell ref="T136:U136"/>
    <mergeCell ref="Y116:AL116"/>
    <mergeCell ref="Y136:AB136"/>
    <mergeCell ref="AC136:AD136"/>
    <mergeCell ref="AE136:AF136"/>
    <mergeCell ref="B107:E107"/>
    <mergeCell ref="F107:G107"/>
    <mergeCell ref="H107:I107"/>
    <mergeCell ref="J107:K107"/>
    <mergeCell ref="L107:M107"/>
    <mergeCell ref="N107:O107"/>
    <mergeCell ref="P107:Q107"/>
    <mergeCell ref="R107:S107"/>
    <mergeCell ref="T107:U107"/>
    <mergeCell ref="V107:W107"/>
    <mergeCell ref="B99:E99"/>
    <mergeCell ref="F99:G99"/>
    <mergeCell ref="H99:I99"/>
    <mergeCell ref="J99:K99"/>
    <mergeCell ref="L99:M99"/>
    <mergeCell ref="N99:O99"/>
    <mergeCell ref="P99:Q99"/>
    <mergeCell ref="R99:S99"/>
    <mergeCell ref="T99:U99"/>
    <mergeCell ref="V99:W99"/>
    <mergeCell ref="B105:E105"/>
    <mergeCell ref="F105:G105"/>
    <mergeCell ref="H105:I105"/>
    <mergeCell ref="J105:K105"/>
    <mergeCell ref="L105:M105"/>
    <mergeCell ref="N105:O105"/>
    <mergeCell ref="P105:Q105"/>
    <mergeCell ref="B106:E106"/>
    <mergeCell ref="F106:G106"/>
    <mergeCell ref="H106:I106"/>
    <mergeCell ref="J106:K106"/>
    <mergeCell ref="L106:M106"/>
    <mergeCell ref="R105:S105"/>
    <mergeCell ref="T105:U105"/>
    <mergeCell ref="R100:S100"/>
    <mergeCell ref="T100:U100"/>
    <mergeCell ref="V100:W100"/>
    <mergeCell ref="Y82:AT83"/>
    <mergeCell ref="Y84:AT84"/>
    <mergeCell ref="Y85:AF85"/>
    <mergeCell ref="AG85:AR85"/>
    <mergeCell ref="Y86:AF88"/>
    <mergeCell ref="AG86:AR88"/>
    <mergeCell ref="AS86:AT88"/>
    <mergeCell ref="J97:K97"/>
    <mergeCell ref="L97:M97"/>
    <mergeCell ref="N97:O97"/>
    <mergeCell ref="P97:Q97"/>
    <mergeCell ref="R97:S97"/>
    <mergeCell ref="T97:U97"/>
    <mergeCell ref="J91:K91"/>
    <mergeCell ref="L91:M91"/>
    <mergeCell ref="N91:O91"/>
    <mergeCell ref="P91:Q91"/>
    <mergeCell ref="N90:O90"/>
    <mergeCell ref="P90:Q90"/>
    <mergeCell ref="R90:S90"/>
    <mergeCell ref="T90:U90"/>
    <mergeCell ref="V90:W90"/>
    <mergeCell ref="V95:W95"/>
    <mergeCell ref="V96:W96"/>
    <mergeCell ref="V97:W97"/>
    <mergeCell ref="AO99:AP99"/>
    <mergeCell ref="P87:Q87"/>
    <mergeCell ref="AS75:AT75"/>
    <mergeCell ref="AM80:AP80"/>
    <mergeCell ref="AS80:AT80"/>
    <mergeCell ref="AS77:AT77"/>
    <mergeCell ref="B98:E98"/>
    <mergeCell ref="F98:G98"/>
    <mergeCell ref="H98:I98"/>
    <mergeCell ref="J98:K98"/>
    <mergeCell ref="L98:M98"/>
    <mergeCell ref="N98:O98"/>
    <mergeCell ref="P98:Q98"/>
    <mergeCell ref="R98:S98"/>
    <mergeCell ref="T98:U98"/>
    <mergeCell ref="V98:W98"/>
    <mergeCell ref="P88:Q88"/>
    <mergeCell ref="R88:S88"/>
    <mergeCell ref="B92:E92"/>
    <mergeCell ref="F92:G92"/>
    <mergeCell ref="H92:I92"/>
    <mergeCell ref="J92:K92"/>
    <mergeCell ref="H86:I86"/>
    <mergeCell ref="J86:K86"/>
    <mergeCell ref="B93:E93"/>
    <mergeCell ref="F93:G93"/>
    <mergeCell ref="H93:I93"/>
    <mergeCell ref="J93:K93"/>
    <mergeCell ref="L93:M93"/>
    <mergeCell ref="V92:W92"/>
    <mergeCell ref="B90:E90"/>
    <mergeCell ref="F90:G90"/>
    <mergeCell ref="AU47:AU65"/>
    <mergeCell ref="AM48:AP48"/>
    <mergeCell ref="Y49:AT49"/>
    <mergeCell ref="AP63:AR63"/>
    <mergeCell ref="AS63:AT63"/>
    <mergeCell ref="AS69:AT69"/>
    <mergeCell ref="Y66:AT67"/>
    <mergeCell ref="Y68:AT68"/>
    <mergeCell ref="Y62:AJ62"/>
    <mergeCell ref="AK62:AO62"/>
    <mergeCell ref="AP62:AR62"/>
    <mergeCell ref="AS62:AT62"/>
    <mergeCell ref="AS64:AT64"/>
    <mergeCell ref="AS73:AT73"/>
    <mergeCell ref="Y74:AJ74"/>
    <mergeCell ref="AK74:AO74"/>
    <mergeCell ref="AP74:AR74"/>
    <mergeCell ref="AS74:AT74"/>
    <mergeCell ref="AS61:AT61"/>
    <mergeCell ref="AS60:AT60"/>
    <mergeCell ref="AS59:AT59"/>
    <mergeCell ref="AK63:AO63"/>
    <mergeCell ref="AK58:AO58"/>
    <mergeCell ref="AP58:AR58"/>
    <mergeCell ref="AS58:AT58"/>
    <mergeCell ref="Y52:AT52"/>
    <mergeCell ref="Y57:AJ57"/>
    <mergeCell ref="AK57:AO57"/>
    <mergeCell ref="AP57:AR57"/>
    <mergeCell ref="AS57:AT57"/>
    <mergeCell ref="AS56:AT56"/>
    <mergeCell ref="AP54:AR54"/>
    <mergeCell ref="AS261:AT261"/>
    <mergeCell ref="AS251:AT251"/>
    <mergeCell ref="Y69:AJ69"/>
    <mergeCell ref="AK69:AO69"/>
    <mergeCell ref="AP69:AR69"/>
    <mergeCell ref="Y70:AJ70"/>
    <mergeCell ref="AK70:AO70"/>
    <mergeCell ref="AP70:AR70"/>
    <mergeCell ref="AS70:AT70"/>
    <mergeCell ref="Y71:AJ71"/>
    <mergeCell ref="AK71:AO71"/>
    <mergeCell ref="AP71:AR71"/>
    <mergeCell ref="AS71:AT71"/>
    <mergeCell ref="Y72:AJ72"/>
    <mergeCell ref="AK72:AO72"/>
    <mergeCell ref="AP72:AR72"/>
    <mergeCell ref="AS72:AT72"/>
    <mergeCell ref="Y76:AJ76"/>
    <mergeCell ref="AK76:AO76"/>
    <mergeCell ref="AP76:AR76"/>
    <mergeCell ref="AS76:AT76"/>
    <mergeCell ref="Y77:AJ77"/>
    <mergeCell ref="AK77:AO77"/>
    <mergeCell ref="AP77:AR77"/>
    <mergeCell ref="Y78:AJ78"/>
    <mergeCell ref="AK78:AO78"/>
    <mergeCell ref="AP78:AR78"/>
    <mergeCell ref="AS78:AT78"/>
    <mergeCell ref="Y79:AJ79"/>
    <mergeCell ref="AK79:AO79"/>
    <mergeCell ref="AP79:AR79"/>
    <mergeCell ref="AS79:AT79"/>
    <mergeCell ref="AO210:AP210"/>
    <mergeCell ref="AQ210:AR210"/>
    <mergeCell ref="Y211:AB211"/>
    <mergeCell ref="AC211:AD211"/>
    <mergeCell ref="AQ211:AR211"/>
    <mergeCell ref="V214:W214"/>
    <mergeCell ref="AE211:AF211"/>
    <mergeCell ref="AG211:AH211"/>
    <mergeCell ref="AI211:AJ211"/>
    <mergeCell ref="AK211:AL211"/>
    <mergeCell ref="AO211:AP211"/>
    <mergeCell ref="V257:W257"/>
    <mergeCell ref="V226:W226"/>
    <mergeCell ref="V223:W223"/>
    <mergeCell ref="B219:U219"/>
    <mergeCell ref="B220:U220"/>
    <mergeCell ref="B221:U221"/>
    <mergeCell ref="Y221:AB221"/>
    <mergeCell ref="AC221:AD221"/>
    <mergeCell ref="AE221:AF221"/>
    <mergeCell ref="AG221:AH221"/>
    <mergeCell ref="AI221:AJ221"/>
    <mergeCell ref="AK221:AL221"/>
    <mergeCell ref="AM221:AN221"/>
    <mergeCell ref="AO221:AP221"/>
    <mergeCell ref="AQ221:AR221"/>
    <mergeCell ref="AO197:AP197"/>
    <mergeCell ref="AQ197:AR197"/>
    <mergeCell ref="AS197:AT197"/>
    <mergeCell ref="Y198:AB198"/>
    <mergeCell ref="AC198:AD198"/>
    <mergeCell ref="AS205:AT205"/>
    <mergeCell ref="V207:W207"/>
    <mergeCell ref="Y201:AB201"/>
    <mergeCell ref="AC201:AD201"/>
    <mergeCell ref="AE201:AF201"/>
    <mergeCell ref="AG201:AH201"/>
    <mergeCell ref="AI201:AJ201"/>
    <mergeCell ref="AK201:AL201"/>
    <mergeCell ref="AM201:AN201"/>
    <mergeCell ref="AO201:AP201"/>
    <mergeCell ref="AQ201:AR201"/>
    <mergeCell ref="AE198:AF198"/>
    <mergeCell ref="AG198:AH198"/>
    <mergeCell ref="AI198:AJ198"/>
    <mergeCell ref="AK198:AL198"/>
    <mergeCell ref="AC199:AD199"/>
    <mergeCell ref="AE199:AF199"/>
    <mergeCell ref="AG199:AH199"/>
    <mergeCell ref="AI199:AJ199"/>
    <mergeCell ref="AK199:AL199"/>
    <mergeCell ref="AM199:AN199"/>
    <mergeCell ref="AO199:AP199"/>
    <mergeCell ref="AQ199:AR199"/>
    <mergeCell ref="Y200:AB200"/>
    <mergeCell ref="AC200:AD200"/>
    <mergeCell ref="AE200:AF200"/>
    <mergeCell ref="AG200:AH200"/>
    <mergeCell ref="AS258:AT258"/>
    <mergeCell ref="AS259:AT259"/>
    <mergeCell ref="AS260:AT260"/>
    <mergeCell ref="V263:W263"/>
    <mergeCell ref="AO198:AP198"/>
    <mergeCell ref="AQ198:AR198"/>
    <mergeCell ref="AS148:AT148"/>
    <mergeCell ref="Y188:AB188"/>
    <mergeCell ref="AC188:AD188"/>
    <mergeCell ref="AE188:AF188"/>
    <mergeCell ref="T155:U155"/>
    <mergeCell ref="AS241:AT241"/>
    <mergeCell ref="AS246:AT246"/>
    <mergeCell ref="AS226:AT226"/>
    <mergeCell ref="AS189:AT189"/>
    <mergeCell ref="AS190:AT190"/>
    <mergeCell ref="T154:U154"/>
    <mergeCell ref="V154:W154"/>
    <mergeCell ref="Y189:AB189"/>
    <mergeCell ref="AC189:AD189"/>
    <mergeCell ref="AS199:AT199"/>
    <mergeCell ref="AS198:AT198"/>
    <mergeCell ref="AS200:AT200"/>
    <mergeCell ref="AS204:AT204"/>
    <mergeCell ref="Y197:AB197"/>
    <mergeCell ref="AC197:AD197"/>
    <mergeCell ref="AM198:AN198"/>
    <mergeCell ref="AS150:AT150"/>
    <mergeCell ref="Y151:AB151"/>
    <mergeCell ref="AV15:AW15"/>
    <mergeCell ref="AV6:AY6"/>
    <mergeCell ref="AV7:AW7"/>
    <mergeCell ref="H8:AF12"/>
    <mergeCell ref="AV13:AY14"/>
    <mergeCell ref="AV16:AW16"/>
    <mergeCell ref="AV17:AW17"/>
    <mergeCell ref="AV18:AW18"/>
    <mergeCell ref="AV19:AW19"/>
    <mergeCell ref="AV20:AW20"/>
    <mergeCell ref="B24:W24"/>
    <mergeCell ref="Y24:AT24"/>
    <mergeCell ref="AO21:AT21"/>
    <mergeCell ref="Y30:AB30"/>
    <mergeCell ref="AC30:AT30"/>
    <mergeCell ref="AE197:AF197"/>
    <mergeCell ref="AG197:AH197"/>
    <mergeCell ref="B154:E154"/>
    <mergeCell ref="F154:G154"/>
    <mergeCell ref="H154:I154"/>
    <mergeCell ref="J154:K154"/>
    <mergeCell ref="L154:M154"/>
    <mergeCell ref="N154:O154"/>
    <mergeCell ref="P154:Q154"/>
    <mergeCell ref="R154:S154"/>
    <mergeCell ref="AC151:AD151"/>
    <mergeCell ref="AE151:AF151"/>
    <mergeCell ref="AG151:AH151"/>
    <mergeCell ref="AI151:AJ151"/>
    <mergeCell ref="AK151:AL151"/>
    <mergeCell ref="AM151:AN151"/>
    <mergeCell ref="AO151:AP151"/>
    <mergeCell ref="AG8:AT8"/>
    <mergeCell ref="AG9:AT10"/>
    <mergeCell ref="AG11:AT11"/>
    <mergeCell ref="G17:W17"/>
    <mergeCell ref="Y17:AB17"/>
    <mergeCell ref="AC17:AT17"/>
    <mergeCell ref="B20:F20"/>
    <mergeCell ref="B18:F18"/>
    <mergeCell ref="G18:W18"/>
    <mergeCell ref="Y18:AB18"/>
    <mergeCell ref="AC18:AT18"/>
    <mergeCell ref="B19:F19"/>
    <mergeCell ref="G19:W19"/>
    <mergeCell ref="Y19:AB19"/>
    <mergeCell ref="AC19:AT19"/>
    <mergeCell ref="B16:W16"/>
    <mergeCell ref="Y16:AT16"/>
    <mergeCell ref="B17:F17"/>
    <mergeCell ref="AN3:AO3"/>
    <mergeCell ref="AE4:AF4"/>
    <mergeCell ref="AN4:AO4"/>
    <mergeCell ref="B2:F2"/>
    <mergeCell ref="Y2:AC2"/>
    <mergeCell ref="AE2:AF2"/>
    <mergeCell ref="G20:W20"/>
    <mergeCell ref="Y20:AB20"/>
    <mergeCell ref="AC20:AI20"/>
    <mergeCell ref="AJ20:AN20"/>
    <mergeCell ref="AO20:AT20"/>
    <mergeCell ref="G22:W22"/>
    <mergeCell ref="B12:G12"/>
    <mergeCell ref="AG12:AT12"/>
    <mergeCell ref="B13:AT14"/>
    <mergeCell ref="G2:Q2"/>
    <mergeCell ref="G3:Q4"/>
    <mergeCell ref="B6:AT7"/>
    <mergeCell ref="R3:X4"/>
    <mergeCell ref="R2:X2"/>
    <mergeCell ref="Y22:AB22"/>
    <mergeCell ref="AC22:AT22"/>
    <mergeCell ref="AN2:AO2"/>
    <mergeCell ref="B3:F4"/>
    <mergeCell ref="Y3:AC4"/>
    <mergeCell ref="AE3:AF3"/>
    <mergeCell ref="B21:F21"/>
    <mergeCell ref="G21:W21"/>
    <mergeCell ref="Y21:AB21"/>
    <mergeCell ref="AC21:AI21"/>
    <mergeCell ref="AJ21:AN21"/>
    <mergeCell ref="B8:G11"/>
    <mergeCell ref="B22:F22"/>
    <mergeCell ref="Y31:AB31"/>
    <mergeCell ref="AC31:AT31"/>
    <mergeCell ref="AO28:AT28"/>
    <mergeCell ref="B29:T29"/>
    <mergeCell ref="U29:W29"/>
    <mergeCell ref="Y29:AB29"/>
    <mergeCell ref="AC29:AI29"/>
    <mergeCell ref="AJ29:AN29"/>
    <mergeCell ref="AO29:AT29"/>
    <mergeCell ref="B27:F27"/>
    <mergeCell ref="G27:W27"/>
    <mergeCell ref="Y27:AB27"/>
    <mergeCell ref="AC27:AT27"/>
    <mergeCell ref="B28:F28"/>
    <mergeCell ref="G28:W28"/>
    <mergeCell ref="Y28:AB28"/>
    <mergeCell ref="AC28:AI28"/>
    <mergeCell ref="G23:W23"/>
    <mergeCell ref="AJ28:AN28"/>
    <mergeCell ref="V37:W37"/>
    <mergeCell ref="Y37:AJ37"/>
    <mergeCell ref="AK37:AO37"/>
    <mergeCell ref="AP37:AR37"/>
    <mergeCell ref="AS37:AT37"/>
    <mergeCell ref="B36:W36"/>
    <mergeCell ref="Y36:AT36"/>
    <mergeCell ref="B37:I37"/>
    <mergeCell ref="J37:K37"/>
    <mergeCell ref="L37:M37"/>
    <mergeCell ref="N37:O37"/>
    <mergeCell ref="P37:Q37"/>
    <mergeCell ref="R37:S37"/>
    <mergeCell ref="T37:U37"/>
    <mergeCell ref="B34:W35"/>
    <mergeCell ref="Y34:AT35"/>
    <mergeCell ref="B25:F25"/>
    <mergeCell ref="G25:W25"/>
    <mergeCell ref="Y25:AB25"/>
    <mergeCell ref="AC25:AT25"/>
    <mergeCell ref="B26:F26"/>
    <mergeCell ref="G26:W26"/>
    <mergeCell ref="Y26:AB26"/>
    <mergeCell ref="AC26:AT26"/>
    <mergeCell ref="T39:U39"/>
    <mergeCell ref="V39:W39"/>
    <mergeCell ref="Y39:AJ39"/>
    <mergeCell ref="AK39:AO39"/>
    <mergeCell ref="AP39:AR39"/>
    <mergeCell ref="AS39:AT39"/>
    <mergeCell ref="B39:I39"/>
    <mergeCell ref="J39:K39"/>
    <mergeCell ref="L39:M39"/>
    <mergeCell ref="N39:O39"/>
    <mergeCell ref="P39:Q39"/>
    <mergeCell ref="R39:S39"/>
    <mergeCell ref="T38:U38"/>
    <mergeCell ref="V38:W38"/>
    <mergeCell ref="Y38:AJ38"/>
    <mergeCell ref="AK38:AO38"/>
    <mergeCell ref="AP38:AR38"/>
    <mergeCell ref="AS38:AT38"/>
    <mergeCell ref="B38:I38"/>
    <mergeCell ref="J38:K38"/>
    <mergeCell ref="L38:M38"/>
    <mergeCell ref="N38:O38"/>
    <mergeCell ref="P38:Q38"/>
    <mergeCell ref="R38:S38"/>
    <mergeCell ref="J42:K42"/>
    <mergeCell ref="L42:M42"/>
    <mergeCell ref="N42:O42"/>
    <mergeCell ref="P42:Q42"/>
    <mergeCell ref="R42:S42"/>
    <mergeCell ref="AK43:AO43"/>
    <mergeCell ref="AP43:AR43"/>
    <mergeCell ref="AS43:AT43"/>
    <mergeCell ref="T40:U40"/>
    <mergeCell ref="V40:W40"/>
    <mergeCell ref="Y40:AJ40"/>
    <mergeCell ref="AK40:AO40"/>
    <mergeCell ref="AP40:AR40"/>
    <mergeCell ref="AS40:AT40"/>
    <mergeCell ref="B40:I40"/>
    <mergeCell ref="J40:K40"/>
    <mergeCell ref="L40:M40"/>
    <mergeCell ref="N40:O40"/>
    <mergeCell ref="P40:Q40"/>
    <mergeCell ref="R40:S40"/>
    <mergeCell ref="P45:Q45"/>
    <mergeCell ref="R45:S45"/>
    <mergeCell ref="T45:U45"/>
    <mergeCell ref="V45:W45"/>
    <mergeCell ref="Y45:AJ45"/>
    <mergeCell ref="AK45:AO45"/>
    <mergeCell ref="AP45:AR45"/>
    <mergeCell ref="AS45:AT45"/>
    <mergeCell ref="T41:U41"/>
    <mergeCell ref="V41:W41"/>
    <mergeCell ref="Y41:AJ41"/>
    <mergeCell ref="AK41:AO41"/>
    <mergeCell ref="AP41:AR41"/>
    <mergeCell ref="AS41:AT41"/>
    <mergeCell ref="B41:I41"/>
    <mergeCell ref="J41:K41"/>
    <mergeCell ref="L41:M41"/>
    <mergeCell ref="N41:O41"/>
    <mergeCell ref="P41:Q41"/>
    <mergeCell ref="R41:S41"/>
    <mergeCell ref="P43:Q43"/>
    <mergeCell ref="R43:S43"/>
    <mergeCell ref="T43:U43"/>
    <mergeCell ref="V43:W43"/>
    <mergeCell ref="Y43:AJ43"/>
    <mergeCell ref="T42:U42"/>
    <mergeCell ref="V42:W42"/>
    <mergeCell ref="Y42:AJ42"/>
    <mergeCell ref="AK42:AO42"/>
    <mergeCell ref="AP42:AR42"/>
    <mergeCell ref="AS42:AT42"/>
    <mergeCell ref="B42:I42"/>
    <mergeCell ref="AS53:AT53"/>
    <mergeCell ref="Y54:AJ54"/>
    <mergeCell ref="AK54:AO54"/>
    <mergeCell ref="P47:Q47"/>
    <mergeCell ref="R47:S47"/>
    <mergeCell ref="T47:U47"/>
    <mergeCell ref="V47:W47"/>
    <mergeCell ref="Y47:AJ47"/>
    <mergeCell ref="AK47:AO47"/>
    <mergeCell ref="AP47:AR47"/>
    <mergeCell ref="AS47:AT47"/>
    <mergeCell ref="AS54:AT54"/>
    <mergeCell ref="V44:W44"/>
    <mergeCell ref="AS44:AT44"/>
    <mergeCell ref="B43:I43"/>
    <mergeCell ref="J43:K43"/>
    <mergeCell ref="L43:M43"/>
    <mergeCell ref="N43:O43"/>
    <mergeCell ref="B44:I44"/>
    <mergeCell ref="J44:K44"/>
    <mergeCell ref="L44:M44"/>
    <mergeCell ref="N44:O44"/>
    <mergeCell ref="P44:Q44"/>
    <mergeCell ref="R44:S44"/>
    <mergeCell ref="T44:U44"/>
    <mergeCell ref="Y44:AJ44"/>
    <mergeCell ref="AK44:AO44"/>
    <mergeCell ref="AP44:AR44"/>
    <mergeCell ref="B45:I45"/>
    <mergeCell ref="J45:K45"/>
    <mergeCell ref="L45:M45"/>
    <mergeCell ref="N45:O45"/>
    <mergeCell ref="B46:I46"/>
    <mergeCell ref="J46:K46"/>
    <mergeCell ref="P48:S48"/>
    <mergeCell ref="B91:E91"/>
    <mergeCell ref="F91:G91"/>
    <mergeCell ref="L46:M46"/>
    <mergeCell ref="N46:O46"/>
    <mergeCell ref="P46:Q46"/>
    <mergeCell ref="R46:S46"/>
    <mergeCell ref="T46:U46"/>
    <mergeCell ref="B52:W52"/>
    <mergeCell ref="B56:M56"/>
    <mergeCell ref="N56:R56"/>
    <mergeCell ref="S56:U56"/>
    <mergeCell ref="B57:M57"/>
    <mergeCell ref="S54:U54"/>
    <mergeCell ref="V54:W54"/>
    <mergeCell ref="S57:U57"/>
    <mergeCell ref="V57:W57"/>
    <mergeCell ref="V56:W56"/>
    <mergeCell ref="V48:W48"/>
    <mergeCell ref="N47:O47"/>
    <mergeCell ref="B55:M55"/>
    <mergeCell ref="N55:R55"/>
    <mergeCell ref="S55:U55"/>
    <mergeCell ref="V55:W55"/>
    <mergeCell ref="L87:M87"/>
    <mergeCell ref="V93:W93"/>
    <mergeCell ref="Y89:AT89"/>
    <mergeCell ref="R91:S91"/>
    <mergeCell ref="T91:U91"/>
    <mergeCell ref="AS93:AT93"/>
    <mergeCell ref="R94:S94"/>
    <mergeCell ref="T94:U94"/>
    <mergeCell ref="V94:W94"/>
    <mergeCell ref="P92:Q92"/>
    <mergeCell ref="R92:S92"/>
    <mergeCell ref="T92:U92"/>
    <mergeCell ref="Y90:AF92"/>
    <mergeCell ref="AG90:AR92"/>
    <mergeCell ref="AS90:AT92"/>
    <mergeCell ref="V91:W91"/>
    <mergeCell ref="V88:W88"/>
    <mergeCell ref="AM93:AR93"/>
    <mergeCell ref="T89:U89"/>
    <mergeCell ref="V89:W89"/>
    <mergeCell ref="B94:E94"/>
    <mergeCell ref="F94:G94"/>
    <mergeCell ref="H94:I94"/>
    <mergeCell ref="J94:K94"/>
    <mergeCell ref="L94:M94"/>
    <mergeCell ref="N94:O94"/>
    <mergeCell ref="H88:I88"/>
    <mergeCell ref="J88:K88"/>
    <mergeCell ref="L88:M88"/>
    <mergeCell ref="N88:O88"/>
    <mergeCell ref="L92:M92"/>
    <mergeCell ref="N92:O92"/>
    <mergeCell ref="T88:U88"/>
    <mergeCell ref="P94:Q94"/>
    <mergeCell ref="N93:O93"/>
    <mergeCell ref="P93:Q93"/>
    <mergeCell ref="R93:S93"/>
    <mergeCell ref="T93:U93"/>
    <mergeCell ref="H90:I90"/>
    <mergeCell ref="J90:K90"/>
    <mergeCell ref="L90:M90"/>
    <mergeCell ref="B88:E88"/>
    <mergeCell ref="F88:G88"/>
    <mergeCell ref="H91:I91"/>
    <mergeCell ref="B89:E89"/>
    <mergeCell ref="F89:G89"/>
    <mergeCell ref="H89:I89"/>
    <mergeCell ref="J89:K89"/>
    <mergeCell ref="L89:M89"/>
    <mergeCell ref="N89:O89"/>
    <mergeCell ref="P89:Q89"/>
    <mergeCell ref="R89:S89"/>
    <mergeCell ref="B97:E97"/>
    <mergeCell ref="F97:G97"/>
    <mergeCell ref="H97:I97"/>
    <mergeCell ref="AQ101:AR101"/>
    <mergeCell ref="AS101:AT101"/>
    <mergeCell ref="V101:W101"/>
    <mergeCell ref="L100:M100"/>
    <mergeCell ref="N100:O100"/>
    <mergeCell ref="Y101:AB101"/>
    <mergeCell ref="AC101:AD101"/>
    <mergeCell ref="AE101:AF101"/>
    <mergeCell ref="AQ99:AR99"/>
    <mergeCell ref="AS99:AT99"/>
    <mergeCell ref="H96:I96"/>
    <mergeCell ref="J96:K96"/>
    <mergeCell ref="L96:M96"/>
    <mergeCell ref="N96:O96"/>
    <mergeCell ref="P96:Q96"/>
    <mergeCell ref="R96:S96"/>
    <mergeCell ref="T96:U96"/>
    <mergeCell ref="P100:Q100"/>
    <mergeCell ref="B100:E100"/>
    <mergeCell ref="F100:G100"/>
    <mergeCell ref="B96:E96"/>
    <mergeCell ref="F96:G96"/>
    <mergeCell ref="AE102:AF102"/>
    <mergeCell ref="AG102:AH102"/>
    <mergeCell ref="AI102:AJ102"/>
    <mergeCell ref="AK102:AL102"/>
    <mergeCell ref="AM102:AN102"/>
    <mergeCell ref="AO102:AP102"/>
    <mergeCell ref="Y102:AB102"/>
    <mergeCell ref="AC102:AD102"/>
    <mergeCell ref="H100:I100"/>
    <mergeCell ref="J100:K100"/>
    <mergeCell ref="Y99:AB99"/>
    <mergeCell ref="AC99:AD99"/>
    <mergeCell ref="AE99:AF99"/>
    <mergeCell ref="AG99:AH99"/>
    <mergeCell ref="AI101:AJ101"/>
    <mergeCell ref="AK101:AL101"/>
    <mergeCell ref="AM101:AN101"/>
    <mergeCell ref="AO101:AP101"/>
    <mergeCell ref="AI99:AJ99"/>
    <mergeCell ref="AK99:AL99"/>
    <mergeCell ref="AM99:AN99"/>
    <mergeCell ref="AG101:AH101"/>
    <mergeCell ref="Y100:AB100"/>
    <mergeCell ref="AC100:AD100"/>
    <mergeCell ref="AE104:AF104"/>
    <mergeCell ref="AG104:AH104"/>
    <mergeCell ref="AI104:AJ104"/>
    <mergeCell ref="Y109:AB109"/>
    <mergeCell ref="Y95:AT96"/>
    <mergeCell ref="Y104:AB104"/>
    <mergeCell ref="AC104:AD104"/>
    <mergeCell ref="AQ100:AR100"/>
    <mergeCell ref="AS100:AT100"/>
    <mergeCell ref="AE100:AF100"/>
    <mergeCell ref="AG100:AH100"/>
    <mergeCell ref="AI100:AJ100"/>
    <mergeCell ref="AK100:AL100"/>
    <mergeCell ref="AM100:AN100"/>
    <mergeCell ref="AO100:AP100"/>
    <mergeCell ref="AQ102:AR102"/>
    <mergeCell ref="AS102:AT102"/>
    <mergeCell ref="AG103:AH103"/>
    <mergeCell ref="AI105:AJ105"/>
    <mergeCell ref="AK105:AL105"/>
    <mergeCell ref="AM105:AN105"/>
    <mergeCell ref="AO105:AP105"/>
    <mergeCell ref="AQ105:AR105"/>
    <mergeCell ref="AS105:AT105"/>
    <mergeCell ref="AS106:AT106"/>
    <mergeCell ref="AK104:AL104"/>
    <mergeCell ref="AM104:AN104"/>
    <mergeCell ref="AO104:AP104"/>
    <mergeCell ref="AQ104:AR104"/>
    <mergeCell ref="AS104:AT104"/>
    <mergeCell ref="AI103:AJ103"/>
    <mergeCell ref="AK103:AL103"/>
    <mergeCell ref="AM103:AN103"/>
    <mergeCell ref="AO103:AP103"/>
    <mergeCell ref="AI115:AJ115"/>
    <mergeCell ref="AQ110:AR110"/>
    <mergeCell ref="AS110:AT110"/>
    <mergeCell ref="AM109:AN109"/>
    <mergeCell ref="AO109:AP109"/>
    <mergeCell ref="AQ109:AR109"/>
    <mergeCell ref="AS109:AT109"/>
    <mergeCell ref="AQ111:AR111"/>
    <mergeCell ref="AS111:AT111"/>
    <mergeCell ref="AO112:AP112"/>
    <mergeCell ref="AQ112:AR112"/>
    <mergeCell ref="AS112:AT112"/>
    <mergeCell ref="AO111:AP111"/>
    <mergeCell ref="AE112:AF112"/>
    <mergeCell ref="AG112:AH112"/>
    <mergeCell ref="AE111:AF111"/>
    <mergeCell ref="AG111:AH111"/>
    <mergeCell ref="AI111:AJ111"/>
    <mergeCell ref="AK111:AL111"/>
    <mergeCell ref="AM111:AN111"/>
    <mergeCell ref="AE109:AF109"/>
    <mergeCell ref="AG109:AH109"/>
    <mergeCell ref="AI109:AJ109"/>
    <mergeCell ref="AK109:AL109"/>
    <mergeCell ref="AI110:AJ110"/>
    <mergeCell ref="AQ115:AR115"/>
    <mergeCell ref="AS115:AT115"/>
    <mergeCell ref="AQ114:AR114"/>
    <mergeCell ref="AS114:AT114"/>
    <mergeCell ref="AO113:AP113"/>
    <mergeCell ref="AO115:AP115"/>
    <mergeCell ref="AO114:AP114"/>
    <mergeCell ref="AK115:AL115"/>
    <mergeCell ref="AM115:AN115"/>
    <mergeCell ref="AC114:AD114"/>
    <mergeCell ref="AS116:AT116"/>
    <mergeCell ref="AQ113:AR113"/>
    <mergeCell ref="N119:O119"/>
    <mergeCell ref="AE115:AF115"/>
    <mergeCell ref="Y112:AB112"/>
    <mergeCell ref="AC112:AD112"/>
    <mergeCell ref="AI112:AJ112"/>
    <mergeCell ref="AK112:AL112"/>
    <mergeCell ref="AM112:AN112"/>
    <mergeCell ref="AE113:AF113"/>
    <mergeCell ref="AI113:AJ113"/>
    <mergeCell ref="AK113:AL113"/>
    <mergeCell ref="AM113:AN113"/>
    <mergeCell ref="AI114:AJ114"/>
    <mergeCell ref="AK114:AL114"/>
    <mergeCell ref="AM114:AN114"/>
    <mergeCell ref="Y113:AB113"/>
    <mergeCell ref="AC113:AD113"/>
    <mergeCell ref="Y114:AB114"/>
    <mergeCell ref="AG115:AH115"/>
    <mergeCell ref="AS113:AT113"/>
    <mergeCell ref="V112:W112"/>
    <mergeCell ref="AE114:AF114"/>
    <mergeCell ref="AG114:AH114"/>
    <mergeCell ref="AG113:AH113"/>
    <mergeCell ref="Y115:AB115"/>
    <mergeCell ref="AC115:AD115"/>
    <mergeCell ref="H119:I119"/>
    <mergeCell ref="J119:K119"/>
    <mergeCell ref="L119:M119"/>
    <mergeCell ref="V119:W119"/>
    <mergeCell ref="R119:S119"/>
    <mergeCell ref="T119:U119"/>
    <mergeCell ref="V113:W113"/>
    <mergeCell ref="B114:E114"/>
    <mergeCell ref="F114:G114"/>
    <mergeCell ref="H114:I114"/>
    <mergeCell ref="J114:K114"/>
    <mergeCell ref="L114:M114"/>
    <mergeCell ref="N114:O114"/>
    <mergeCell ref="P114:Q114"/>
    <mergeCell ref="AG122:AH122"/>
    <mergeCell ref="AI121:AJ121"/>
    <mergeCell ref="AK121:AL121"/>
    <mergeCell ref="AI120:AJ120"/>
    <mergeCell ref="AK120:AL120"/>
    <mergeCell ref="AM120:AN120"/>
    <mergeCell ref="AO120:AP120"/>
    <mergeCell ref="AK122:AL122"/>
    <mergeCell ref="AM122:AN122"/>
    <mergeCell ref="AO122:AP122"/>
    <mergeCell ref="AI122:AJ122"/>
    <mergeCell ref="AE121:AF121"/>
    <mergeCell ref="AG121:AH121"/>
    <mergeCell ref="B119:E119"/>
    <mergeCell ref="F119:G119"/>
    <mergeCell ref="P119:Q119"/>
    <mergeCell ref="AS124:AT124"/>
    <mergeCell ref="L120:M120"/>
    <mergeCell ref="N120:O120"/>
    <mergeCell ref="B121:E121"/>
    <mergeCell ref="F121:G121"/>
    <mergeCell ref="H121:I121"/>
    <mergeCell ref="J121:K121"/>
    <mergeCell ref="L121:M121"/>
    <mergeCell ref="N121:O121"/>
    <mergeCell ref="P121:Q121"/>
    <mergeCell ref="R121:S121"/>
    <mergeCell ref="T121:U121"/>
    <mergeCell ref="B122:E122"/>
    <mergeCell ref="F122:G122"/>
    <mergeCell ref="H122:I122"/>
    <mergeCell ref="J122:K122"/>
    <mergeCell ref="L122:M122"/>
    <mergeCell ref="N122:O122"/>
    <mergeCell ref="AQ120:AR120"/>
    <mergeCell ref="AS120:AT120"/>
    <mergeCell ref="V121:W121"/>
    <mergeCell ref="Y120:AB120"/>
    <mergeCell ref="AC120:AD120"/>
    <mergeCell ref="AE120:AF120"/>
    <mergeCell ref="AG120:AH120"/>
    <mergeCell ref="AQ122:AR122"/>
    <mergeCell ref="AS122:AT122"/>
    <mergeCell ref="AQ121:AR121"/>
    <mergeCell ref="AS121:AT121"/>
    <mergeCell ref="V120:W120"/>
    <mergeCell ref="AM121:AN121"/>
    <mergeCell ref="AO121:AP121"/>
    <mergeCell ref="AC127:AD127"/>
    <mergeCell ref="AE124:AF124"/>
    <mergeCell ref="AM123:AN123"/>
    <mergeCell ref="AO123:AP123"/>
    <mergeCell ref="AS126:AT126"/>
    <mergeCell ref="AG126:AH126"/>
    <mergeCell ref="AI126:AJ126"/>
    <mergeCell ref="AK126:AL126"/>
    <mergeCell ref="AM126:AN126"/>
    <mergeCell ref="AG125:AH125"/>
    <mergeCell ref="AI125:AJ125"/>
    <mergeCell ref="AK125:AL125"/>
    <mergeCell ref="AM125:AN125"/>
    <mergeCell ref="AO125:AP125"/>
    <mergeCell ref="AO126:AP126"/>
    <mergeCell ref="AQ126:AR126"/>
    <mergeCell ref="AQ127:AR127"/>
    <mergeCell ref="AS123:AT123"/>
    <mergeCell ref="AQ125:AR125"/>
    <mergeCell ref="AI124:AJ124"/>
    <mergeCell ref="AK124:AL124"/>
    <mergeCell ref="AM124:AN124"/>
    <mergeCell ref="AQ123:AR123"/>
    <mergeCell ref="AG123:AH123"/>
    <mergeCell ref="AI123:AJ123"/>
    <mergeCell ref="AQ124:AR124"/>
    <mergeCell ref="AS125:AT125"/>
    <mergeCell ref="AO124:AP124"/>
    <mergeCell ref="AG124:AH124"/>
    <mergeCell ref="AG127:AH127"/>
    <mergeCell ref="AI127:AJ127"/>
    <mergeCell ref="AS127:AT127"/>
    <mergeCell ref="J132:K132"/>
    <mergeCell ref="L132:M132"/>
    <mergeCell ref="AS135:AT135"/>
    <mergeCell ref="Y135:AB135"/>
    <mergeCell ref="AC135:AD135"/>
    <mergeCell ref="AE135:AF135"/>
    <mergeCell ref="AG135:AH135"/>
    <mergeCell ref="AS136:AT136"/>
    <mergeCell ref="R134:S134"/>
    <mergeCell ref="T134:U134"/>
    <mergeCell ref="V134:W134"/>
    <mergeCell ref="AS133:AT133"/>
    <mergeCell ref="AS134:AT134"/>
    <mergeCell ref="T132:U132"/>
    <mergeCell ref="V132:W132"/>
    <mergeCell ref="AE133:AF133"/>
    <mergeCell ref="AG133:AH133"/>
    <mergeCell ref="AI133:AJ133"/>
    <mergeCell ref="AK133:AL133"/>
    <mergeCell ref="AQ133:AR133"/>
    <mergeCell ref="AM133:AN133"/>
    <mergeCell ref="AO133:AP133"/>
    <mergeCell ref="Y133:AB133"/>
    <mergeCell ref="AC133:AD133"/>
    <mergeCell ref="V137:W137"/>
    <mergeCell ref="AK135:AL135"/>
    <mergeCell ref="AM135:AN135"/>
    <mergeCell ref="AO135:AP135"/>
    <mergeCell ref="AQ135:AR135"/>
    <mergeCell ref="Y134:AB134"/>
    <mergeCell ref="AC134:AD134"/>
    <mergeCell ref="AE134:AF134"/>
    <mergeCell ref="V135:W135"/>
    <mergeCell ref="AQ134:AR134"/>
    <mergeCell ref="F133:G133"/>
    <mergeCell ref="Y140:AB140"/>
    <mergeCell ref="L133:M133"/>
    <mergeCell ref="AQ137:AR137"/>
    <mergeCell ref="N133:O133"/>
    <mergeCell ref="P133:Q133"/>
    <mergeCell ref="R133:S133"/>
    <mergeCell ref="T133:U133"/>
    <mergeCell ref="V133:W133"/>
    <mergeCell ref="P136:Q136"/>
    <mergeCell ref="R136:S136"/>
    <mergeCell ref="N134:O134"/>
    <mergeCell ref="P134:Q134"/>
    <mergeCell ref="AG140:AH140"/>
    <mergeCell ref="AI140:AJ140"/>
    <mergeCell ref="AK140:AL140"/>
    <mergeCell ref="AM140:AN140"/>
    <mergeCell ref="F140:G140"/>
    <mergeCell ref="H140:I140"/>
    <mergeCell ref="J140:K140"/>
    <mergeCell ref="L140:M140"/>
    <mergeCell ref="N140:O140"/>
    <mergeCell ref="AE142:AF142"/>
    <mergeCell ref="F138:G138"/>
    <mergeCell ref="H138:I138"/>
    <mergeCell ref="J138:K138"/>
    <mergeCell ref="L138:M138"/>
    <mergeCell ref="N138:O138"/>
    <mergeCell ref="P138:Q138"/>
    <mergeCell ref="R138:S138"/>
    <mergeCell ref="T138:U138"/>
    <mergeCell ref="V138:W138"/>
    <mergeCell ref="F139:G139"/>
    <mergeCell ref="J139:K139"/>
    <mergeCell ref="AC140:AD140"/>
    <mergeCell ref="AE140:AF140"/>
    <mergeCell ref="AC139:AD139"/>
    <mergeCell ref="AE139:AF139"/>
    <mergeCell ref="P140:Q140"/>
    <mergeCell ref="R140:S140"/>
    <mergeCell ref="T140:U140"/>
    <mergeCell ref="L141:M141"/>
    <mergeCell ref="N141:O141"/>
    <mergeCell ref="P141:Q141"/>
    <mergeCell ref="AO140:AP140"/>
    <mergeCell ref="AQ140:AR140"/>
    <mergeCell ref="AS140:AT140"/>
    <mergeCell ref="V140:W140"/>
    <mergeCell ref="AS139:AT139"/>
    <mergeCell ref="AO139:AP139"/>
    <mergeCell ref="AQ139:AR139"/>
    <mergeCell ref="L139:M139"/>
    <mergeCell ref="N139:O139"/>
    <mergeCell ref="P139:Q139"/>
    <mergeCell ref="R139:S139"/>
    <mergeCell ref="T139:U139"/>
    <mergeCell ref="V139:W139"/>
    <mergeCell ref="AE144:AF144"/>
    <mergeCell ref="AS141:AT141"/>
    <mergeCell ref="Y142:AB142"/>
    <mergeCell ref="AC142:AD142"/>
    <mergeCell ref="J141:K141"/>
    <mergeCell ref="AG142:AH142"/>
    <mergeCell ref="R141:S141"/>
    <mergeCell ref="T141:U141"/>
    <mergeCell ref="V141:W141"/>
    <mergeCell ref="AQ144:AR144"/>
    <mergeCell ref="AS144:AT144"/>
    <mergeCell ref="AS142:AT142"/>
    <mergeCell ref="AG144:AH144"/>
    <mergeCell ref="AI144:AJ144"/>
    <mergeCell ref="AK144:AL144"/>
    <mergeCell ref="AI143:AJ143"/>
    <mergeCell ref="AK143:AL143"/>
    <mergeCell ref="AM143:AN143"/>
    <mergeCell ref="AO143:AP143"/>
    <mergeCell ref="AQ143:AR143"/>
    <mergeCell ref="AS143:AT143"/>
    <mergeCell ref="AI142:AJ142"/>
    <mergeCell ref="AK142:AL142"/>
    <mergeCell ref="AM142:AN142"/>
    <mergeCell ref="AO142:AP142"/>
    <mergeCell ref="AQ142:AR142"/>
    <mergeCell ref="AG145:AH145"/>
    <mergeCell ref="AM144:AN144"/>
    <mergeCell ref="AO144:AP144"/>
    <mergeCell ref="Y144:AB144"/>
    <mergeCell ref="AC144:AD144"/>
    <mergeCell ref="V142:W142"/>
    <mergeCell ref="Y143:AB143"/>
    <mergeCell ref="AS146:AT146"/>
    <mergeCell ref="AE146:AF146"/>
    <mergeCell ref="AG147:AH147"/>
    <mergeCell ref="AQ147:AR147"/>
    <mergeCell ref="Y145:AB145"/>
    <mergeCell ref="AM146:AN146"/>
    <mergeCell ref="AO146:AP146"/>
    <mergeCell ref="Y146:AB146"/>
    <mergeCell ref="AC146:AD146"/>
    <mergeCell ref="AK147:AL147"/>
    <mergeCell ref="AM147:AN147"/>
    <mergeCell ref="AO147:AP147"/>
    <mergeCell ref="AS147:AT147"/>
    <mergeCell ref="Y148:AB148"/>
    <mergeCell ref="AC148:AD148"/>
    <mergeCell ref="AE148:AF148"/>
    <mergeCell ref="AI147:AJ147"/>
    <mergeCell ref="AS145:AT145"/>
    <mergeCell ref="Y147:AB147"/>
    <mergeCell ref="AC147:AD147"/>
    <mergeCell ref="AE147:AF147"/>
    <mergeCell ref="AO148:AP148"/>
    <mergeCell ref="AQ148:AR148"/>
    <mergeCell ref="AC145:AD145"/>
    <mergeCell ref="AE145:AF145"/>
    <mergeCell ref="AE149:AF149"/>
    <mergeCell ref="AG149:AH149"/>
    <mergeCell ref="AI149:AJ149"/>
    <mergeCell ref="AK149:AL149"/>
    <mergeCell ref="AM149:AN149"/>
    <mergeCell ref="AO149:AP149"/>
    <mergeCell ref="AQ149:AR149"/>
    <mergeCell ref="P153:Q153"/>
    <mergeCell ref="R153:S153"/>
    <mergeCell ref="F149:G149"/>
    <mergeCell ref="H149:I149"/>
    <mergeCell ref="J149:K149"/>
    <mergeCell ref="L149:M149"/>
    <mergeCell ref="H152:I152"/>
    <mergeCell ref="T153:U153"/>
    <mergeCell ref="V153:W153"/>
    <mergeCell ref="J156:K156"/>
    <mergeCell ref="L156:M156"/>
    <mergeCell ref="AQ150:AR150"/>
    <mergeCell ref="AM152:AN152"/>
    <mergeCell ref="AO152:AP152"/>
    <mergeCell ref="AQ152:AR152"/>
    <mergeCell ref="Y149:AB149"/>
    <mergeCell ref="AC149:AD149"/>
    <mergeCell ref="AQ154:AR154"/>
    <mergeCell ref="Y155:AB155"/>
    <mergeCell ref="AC155:AD155"/>
    <mergeCell ref="AE155:AF155"/>
    <mergeCell ref="AG155:AH155"/>
    <mergeCell ref="AI155:AJ155"/>
    <mergeCell ref="AK155:AL155"/>
    <mergeCell ref="AM155:AN155"/>
    <mergeCell ref="L153:M153"/>
    <mergeCell ref="N153:O153"/>
    <mergeCell ref="B151:E151"/>
    <mergeCell ref="F151:G151"/>
    <mergeCell ref="H151:I151"/>
    <mergeCell ref="J151:K151"/>
    <mergeCell ref="L151:M151"/>
    <mergeCell ref="N151:O151"/>
    <mergeCell ref="B149:E149"/>
    <mergeCell ref="T150:U150"/>
    <mergeCell ref="P151:Q151"/>
    <mergeCell ref="P149:Q149"/>
    <mergeCell ref="R149:S149"/>
    <mergeCell ref="T149:U149"/>
    <mergeCell ref="V149:W149"/>
    <mergeCell ref="P150:Q150"/>
    <mergeCell ref="R150:S150"/>
    <mergeCell ref="V150:W150"/>
    <mergeCell ref="N149:O149"/>
    <mergeCell ref="B153:E153"/>
    <mergeCell ref="F153:G153"/>
    <mergeCell ref="H153:I153"/>
    <mergeCell ref="J153:K153"/>
    <mergeCell ref="B150:E150"/>
    <mergeCell ref="F150:G150"/>
    <mergeCell ref="H150:I150"/>
    <mergeCell ref="J150:K150"/>
    <mergeCell ref="L150:M150"/>
    <mergeCell ref="N150:O150"/>
    <mergeCell ref="R151:S151"/>
    <mergeCell ref="T151:U151"/>
    <mergeCell ref="AK160:AL160"/>
    <mergeCell ref="AM160:AN160"/>
    <mergeCell ref="AO160:AP160"/>
    <mergeCell ref="AI162:AJ162"/>
    <mergeCell ref="AK162:AL162"/>
    <mergeCell ref="T156:U156"/>
    <mergeCell ref="V157:W157"/>
    <mergeCell ref="AQ160:AR160"/>
    <mergeCell ref="N152:O152"/>
    <mergeCell ref="P152:Q152"/>
    <mergeCell ref="R152:S152"/>
    <mergeCell ref="F155:G155"/>
    <mergeCell ref="H155:I155"/>
    <mergeCell ref="J155:K155"/>
    <mergeCell ref="P155:Q155"/>
    <mergeCell ref="R155:S155"/>
    <mergeCell ref="J162:K162"/>
    <mergeCell ref="L162:M162"/>
    <mergeCell ref="N162:O162"/>
    <mergeCell ref="P162:Q162"/>
    <mergeCell ref="R162:S162"/>
    <mergeCell ref="P161:Q161"/>
    <mergeCell ref="R161:S161"/>
    <mergeCell ref="T161:U161"/>
    <mergeCell ref="V161:W161"/>
    <mergeCell ref="AC158:AD158"/>
    <mergeCell ref="V156:W156"/>
    <mergeCell ref="F161:G161"/>
    <mergeCell ref="H161:I161"/>
    <mergeCell ref="J161:K161"/>
    <mergeCell ref="L161:M161"/>
    <mergeCell ref="J159:K159"/>
    <mergeCell ref="AS160:AT160"/>
    <mergeCell ref="AC157:AD157"/>
    <mergeCell ref="B163:E163"/>
    <mergeCell ref="Y160:AB160"/>
    <mergeCell ref="AC160:AD160"/>
    <mergeCell ref="AE160:AF160"/>
    <mergeCell ref="AG160:AH160"/>
    <mergeCell ref="AQ159:AR159"/>
    <mergeCell ref="AS159:AT159"/>
    <mergeCell ref="AE159:AF159"/>
    <mergeCell ref="AG159:AH159"/>
    <mergeCell ref="AI159:AJ159"/>
    <mergeCell ref="AK159:AL159"/>
    <mergeCell ref="AM159:AN159"/>
    <mergeCell ref="AO159:AP159"/>
    <mergeCell ref="F163:G163"/>
    <mergeCell ref="H163:I163"/>
    <mergeCell ref="J163:K163"/>
    <mergeCell ref="L163:M163"/>
    <mergeCell ref="N163:O163"/>
    <mergeCell ref="Y159:AB159"/>
    <mergeCell ref="B162:E162"/>
    <mergeCell ref="F162:G162"/>
    <mergeCell ref="H162:I162"/>
    <mergeCell ref="AC159:AD159"/>
    <mergeCell ref="T162:U162"/>
    <mergeCell ref="V162:W162"/>
    <mergeCell ref="AI158:AJ158"/>
    <mergeCell ref="AK158:AL158"/>
    <mergeCell ref="AM158:AN158"/>
    <mergeCell ref="AO158:AP158"/>
    <mergeCell ref="AQ158:AR158"/>
    <mergeCell ref="AS162:AT162"/>
    <mergeCell ref="Y163:AB163"/>
    <mergeCell ref="AC163:AD163"/>
    <mergeCell ref="AE163:AF163"/>
    <mergeCell ref="AG163:AH163"/>
    <mergeCell ref="AI163:AJ163"/>
    <mergeCell ref="AK163:AL163"/>
    <mergeCell ref="AM163:AN163"/>
    <mergeCell ref="AO163:AP163"/>
    <mergeCell ref="AS161:AT161"/>
    <mergeCell ref="Y162:AB162"/>
    <mergeCell ref="AC162:AD162"/>
    <mergeCell ref="AE162:AF162"/>
    <mergeCell ref="AG162:AH162"/>
    <mergeCell ref="AQ161:AR161"/>
    <mergeCell ref="Y161:AB161"/>
    <mergeCell ref="AC161:AD161"/>
    <mergeCell ref="AE161:AF161"/>
    <mergeCell ref="AQ163:AR163"/>
    <mergeCell ref="AS163:AT163"/>
    <mergeCell ref="AO161:AP161"/>
    <mergeCell ref="AM162:AN162"/>
    <mergeCell ref="AO162:AP162"/>
    <mergeCell ref="AQ162:AR162"/>
    <mergeCell ref="AG161:AH161"/>
    <mergeCell ref="AI161:AJ161"/>
    <mergeCell ref="AK161:AL161"/>
    <mergeCell ref="AM161:AN161"/>
    <mergeCell ref="AC165:AD165"/>
    <mergeCell ref="AE165:AF165"/>
    <mergeCell ref="AM138:AN138"/>
    <mergeCell ref="AO138:AP138"/>
    <mergeCell ref="AK168:AL168"/>
    <mergeCell ref="V165:W165"/>
    <mergeCell ref="B164:E164"/>
    <mergeCell ref="AO170:AP170"/>
    <mergeCell ref="F164:G164"/>
    <mergeCell ref="H164:I164"/>
    <mergeCell ref="J164:K164"/>
    <mergeCell ref="L164:M164"/>
    <mergeCell ref="N164:O164"/>
    <mergeCell ref="P164:Q164"/>
    <mergeCell ref="V164:W164"/>
    <mergeCell ref="T164:U164"/>
    <mergeCell ref="B166:E166"/>
    <mergeCell ref="F166:G166"/>
    <mergeCell ref="AE167:AF167"/>
    <mergeCell ref="AC167:AD167"/>
    <mergeCell ref="Y170:AB170"/>
    <mergeCell ref="AC170:AD170"/>
    <mergeCell ref="AE170:AF170"/>
    <mergeCell ref="Y169:AB169"/>
    <mergeCell ref="AC169:AD169"/>
    <mergeCell ref="B165:E165"/>
    <mergeCell ref="F165:G165"/>
    <mergeCell ref="H165:I165"/>
    <mergeCell ref="J165:K165"/>
    <mergeCell ref="L165:M165"/>
    <mergeCell ref="N165:O165"/>
    <mergeCell ref="P167:Q167"/>
    <mergeCell ref="AQ164:AR164"/>
    <mergeCell ref="AO168:AP168"/>
    <mergeCell ref="AM168:AN168"/>
    <mergeCell ref="AG167:AH167"/>
    <mergeCell ref="AI167:AJ167"/>
    <mergeCell ref="AM167:AN167"/>
    <mergeCell ref="AO167:AP167"/>
    <mergeCell ref="AQ167:AR167"/>
    <mergeCell ref="AK166:AL166"/>
    <mergeCell ref="AO166:AP166"/>
    <mergeCell ref="AQ166:AR166"/>
    <mergeCell ref="AI164:AJ164"/>
    <mergeCell ref="AK164:AL164"/>
    <mergeCell ref="AM164:AN164"/>
    <mergeCell ref="AO164:AP164"/>
    <mergeCell ref="AK167:AL167"/>
    <mergeCell ref="AM166:AN166"/>
    <mergeCell ref="B49:W49"/>
    <mergeCell ref="S59:U59"/>
    <mergeCell ref="V59:W59"/>
    <mergeCell ref="N63:R63"/>
    <mergeCell ref="S63:U63"/>
    <mergeCell ref="B66:W67"/>
    <mergeCell ref="B68:W68"/>
    <mergeCell ref="B85:E85"/>
    <mergeCell ref="V87:W87"/>
    <mergeCell ref="Y75:AJ75"/>
    <mergeCell ref="AK75:AO75"/>
    <mergeCell ref="AP75:AR75"/>
    <mergeCell ref="Y73:AJ73"/>
    <mergeCell ref="AK73:AO73"/>
    <mergeCell ref="AP73:AR73"/>
    <mergeCell ref="V64:W64"/>
    <mergeCell ref="AM64:AP64"/>
    <mergeCell ref="V63:W63"/>
    <mergeCell ref="R87:S87"/>
    <mergeCell ref="T87:U87"/>
    <mergeCell ref="P85:Q85"/>
    <mergeCell ref="R85:S85"/>
    <mergeCell ref="N85:O85"/>
    <mergeCell ref="Y56:AJ56"/>
    <mergeCell ref="AK56:AO56"/>
    <mergeCell ref="AP56:AR56"/>
    <mergeCell ref="AK53:AO53"/>
    <mergeCell ref="AP53:AR53"/>
    <mergeCell ref="S62:U62"/>
    <mergeCell ref="Y63:AJ63"/>
    <mergeCell ref="B54:M54"/>
    <mergeCell ref="N54:R54"/>
    <mergeCell ref="B53:M53"/>
    <mergeCell ref="N53:R53"/>
    <mergeCell ref="S53:U53"/>
    <mergeCell ref="V53:W53"/>
    <mergeCell ref="AS85:AT85"/>
    <mergeCell ref="J85:K85"/>
    <mergeCell ref="L85:M85"/>
    <mergeCell ref="P84:Q84"/>
    <mergeCell ref="B87:E87"/>
    <mergeCell ref="F87:G87"/>
    <mergeCell ref="V79:W79"/>
    <mergeCell ref="V46:W46"/>
    <mergeCell ref="Y46:AJ46"/>
    <mergeCell ref="AK46:AO46"/>
    <mergeCell ref="AP46:AR46"/>
    <mergeCell ref="B60:M60"/>
    <mergeCell ref="N60:R60"/>
    <mergeCell ref="S60:U60"/>
    <mergeCell ref="V60:W60"/>
    <mergeCell ref="Y60:AJ60"/>
    <mergeCell ref="AK60:AO60"/>
    <mergeCell ref="AP60:AR60"/>
    <mergeCell ref="B50:W51"/>
    <mergeCell ref="B59:M59"/>
    <mergeCell ref="N59:R59"/>
    <mergeCell ref="Y53:AJ53"/>
    <mergeCell ref="Y50:AT51"/>
    <mergeCell ref="AS48:AT48"/>
    <mergeCell ref="H87:I87"/>
    <mergeCell ref="J87:K87"/>
    <mergeCell ref="F85:G85"/>
    <mergeCell ref="H85:I85"/>
    <mergeCell ref="N87:O87"/>
    <mergeCell ref="R84:S84"/>
    <mergeCell ref="AM127:AN127"/>
    <mergeCell ref="AO127:AP127"/>
    <mergeCell ref="Y59:AJ59"/>
    <mergeCell ref="AK59:AO59"/>
    <mergeCell ref="AP59:AR59"/>
    <mergeCell ref="AS46:AT46"/>
    <mergeCell ref="B47:I47"/>
    <mergeCell ref="J47:K47"/>
    <mergeCell ref="L47:M47"/>
    <mergeCell ref="B58:M58"/>
    <mergeCell ref="N58:R58"/>
    <mergeCell ref="S58:U58"/>
    <mergeCell ref="V58:W58"/>
    <mergeCell ref="Y58:AJ58"/>
    <mergeCell ref="N57:R57"/>
    <mergeCell ref="B69:I69"/>
    <mergeCell ref="J69:U69"/>
    <mergeCell ref="V69:W69"/>
    <mergeCell ref="B70:I72"/>
    <mergeCell ref="J70:U72"/>
    <mergeCell ref="V70:W72"/>
    <mergeCell ref="Y61:AJ61"/>
    <mergeCell ref="AK61:AO61"/>
    <mergeCell ref="AP61:AR61"/>
    <mergeCell ref="B62:M62"/>
    <mergeCell ref="N62:R62"/>
    <mergeCell ref="T84:U84"/>
    <mergeCell ref="V84:W84"/>
    <mergeCell ref="B84:E84"/>
    <mergeCell ref="F84:G84"/>
    <mergeCell ref="H84:I84"/>
    <mergeCell ref="J84:K84"/>
    <mergeCell ref="L84:M84"/>
    <mergeCell ref="N86:O86"/>
    <mergeCell ref="P86:Q86"/>
    <mergeCell ref="R86:S86"/>
    <mergeCell ref="T86:U86"/>
    <mergeCell ref="V86:W86"/>
    <mergeCell ref="T85:U85"/>
    <mergeCell ref="V85:W85"/>
    <mergeCell ref="B86:E86"/>
    <mergeCell ref="F86:G86"/>
    <mergeCell ref="N84:O84"/>
    <mergeCell ref="L86:M86"/>
    <mergeCell ref="AS128:AT128"/>
    <mergeCell ref="AS138:AT138"/>
    <mergeCell ref="Y138:AB138"/>
    <mergeCell ref="AC138:AD138"/>
    <mergeCell ref="Y121:AB121"/>
    <mergeCell ref="AC121:AD121"/>
    <mergeCell ref="Y122:AB122"/>
    <mergeCell ref="AC122:AD122"/>
    <mergeCell ref="AE122:AF122"/>
    <mergeCell ref="T120:U120"/>
    <mergeCell ref="Y124:AB124"/>
    <mergeCell ref="AC124:AD124"/>
    <mergeCell ref="Y126:AB126"/>
    <mergeCell ref="AC126:AD126"/>
    <mergeCell ref="AE126:AF126"/>
    <mergeCell ref="Y123:AB123"/>
    <mergeCell ref="AC123:AD123"/>
    <mergeCell ref="AE123:AF123"/>
    <mergeCell ref="AE125:AF125"/>
    <mergeCell ref="AE137:AF137"/>
    <mergeCell ref="AG137:AH137"/>
    <mergeCell ref="T124:U124"/>
    <mergeCell ref="Y137:AB137"/>
    <mergeCell ref="AC137:AD137"/>
    <mergeCell ref="AI138:AJ138"/>
    <mergeCell ref="AK138:AL138"/>
    <mergeCell ref="Y127:AB127"/>
    <mergeCell ref="AG134:AH134"/>
    <mergeCell ref="AI134:AJ134"/>
    <mergeCell ref="AK134:AL134"/>
    <mergeCell ref="AM134:AN134"/>
    <mergeCell ref="AO134:AP134"/>
    <mergeCell ref="AK139:AL139"/>
    <mergeCell ref="B138:E138"/>
    <mergeCell ref="B139:E139"/>
    <mergeCell ref="H139:I139"/>
    <mergeCell ref="P122:Q122"/>
    <mergeCell ref="R122:S122"/>
    <mergeCell ref="T122:U122"/>
    <mergeCell ref="V122:W122"/>
    <mergeCell ref="H95:I95"/>
    <mergeCell ref="J95:K95"/>
    <mergeCell ref="L95:M95"/>
    <mergeCell ref="N95:O95"/>
    <mergeCell ref="P95:Q95"/>
    <mergeCell ref="R95:S95"/>
    <mergeCell ref="T95:U95"/>
    <mergeCell ref="V105:W105"/>
    <mergeCell ref="AK127:AL127"/>
    <mergeCell ref="B95:E95"/>
    <mergeCell ref="F95:G95"/>
    <mergeCell ref="V125:W125"/>
    <mergeCell ref="AK123:AL123"/>
    <mergeCell ref="V123:W123"/>
    <mergeCell ref="H109:I109"/>
    <mergeCell ref="J109:K109"/>
    <mergeCell ref="L109:M109"/>
    <mergeCell ref="AM139:AN139"/>
    <mergeCell ref="AQ138:AR138"/>
    <mergeCell ref="AE179:AF179"/>
    <mergeCell ref="AG179:AH179"/>
    <mergeCell ref="AI179:AJ179"/>
    <mergeCell ref="AK179:AL179"/>
    <mergeCell ref="AM179:AN179"/>
    <mergeCell ref="Y141:AB141"/>
    <mergeCell ref="AC141:AD141"/>
    <mergeCell ref="AE141:AF141"/>
    <mergeCell ref="AG141:AH141"/>
    <mergeCell ref="AI141:AJ141"/>
    <mergeCell ref="AK141:AL141"/>
    <mergeCell ref="AM141:AN141"/>
    <mergeCell ref="AO141:AP141"/>
    <mergeCell ref="AQ141:AR141"/>
    <mergeCell ref="AG152:AH152"/>
    <mergeCell ref="AI152:AJ152"/>
    <mergeCell ref="AK152:AL152"/>
    <mergeCell ref="AE127:AF127"/>
    <mergeCell ref="Y139:AB139"/>
    <mergeCell ref="AG139:AH139"/>
    <mergeCell ref="AI139:AJ139"/>
    <mergeCell ref="AM197:AN197"/>
    <mergeCell ref="AG190:AH190"/>
    <mergeCell ref="AI190:AJ190"/>
    <mergeCell ref="AK190:AL190"/>
    <mergeCell ref="AM190:AN190"/>
    <mergeCell ref="AM176:AN176"/>
    <mergeCell ref="Y183:AB183"/>
    <mergeCell ref="AK182:AL182"/>
    <mergeCell ref="AM182:AN182"/>
    <mergeCell ref="AG180:AH180"/>
    <mergeCell ref="AI180:AJ180"/>
    <mergeCell ref="AK180:AL180"/>
    <mergeCell ref="AC182:AD182"/>
    <mergeCell ref="AM180:AN180"/>
    <mergeCell ref="AC180:AD180"/>
    <mergeCell ref="AS164:AT164"/>
    <mergeCell ref="AO165:AP165"/>
    <mergeCell ref="AQ165:AR165"/>
    <mergeCell ref="AS165:AT165"/>
    <mergeCell ref="Y173:AB173"/>
    <mergeCell ref="AC173:AD173"/>
    <mergeCell ref="AE173:AF173"/>
    <mergeCell ref="AG173:AH173"/>
    <mergeCell ref="AI173:AJ173"/>
    <mergeCell ref="AK173:AL173"/>
    <mergeCell ref="AM173:AN173"/>
    <mergeCell ref="Y167:AB167"/>
    <mergeCell ref="AO169:AP169"/>
    <mergeCell ref="Y164:AB164"/>
    <mergeCell ref="AC164:AD164"/>
    <mergeCell ref="AE164:AF164"/>
    <mergeCell ref="AG164:AH164"/>
    <mergeCell ref="Y190:AB190"/>
    <mergeCell ref="Y194:AB194"/>
    <mergeCell ref="AC194:AD194"/>
    <mergeCell ref="AE194:AF194"/>
    <mergeCell ref="AG194:AH194"/>
    <mergeCell ref="AI194:AJ194"/>
    <mergeCell ref="AK194:AL194"/>
    <mergeCell ref="AM194:AN194"/>
    <mergeCell ref="AO194:AP194"/>
    <mergeCell ref="AQ194:AR194"/>
    <mergeCell ref="AS194:AT194"/>
    <mergeCell ref="AS153:AT153"/>
    <mergeCell ref="AS154:AT154"/>
    <mergeCell ref="Y152:AB152"/>
    <mergeCell ref="AC152:AD152"/>
    <mergeCell ref="AE152:AF152"/>
    <mergeCell ref="AK150:AL150"/>
    <mergeCell ref="AS152:AT152"/>
    <mergeCell ref="AK169:AL169"/>
    <mergeCell ref="AM169:AN169"/>
    <mergeCell ref="AO172:AP172"/>
    <mergeCell ref="AS171:AT171"/>
    <mergeCell ref="AS170:AT170"/>
    <mergeCell ref="AG169:AH169"/>
    <mergeCell ref="AI169:AJ169"/>
    <mergeCell ref="AK170:AL170"/>
    <mergeCell ref="AM170:AN170"/>
    <mergeCell ref="AQ169:AR169"/>
    <mergeCell ref="AK171:AL171"/>
    <mergeCell ref="AM171:AN171"/>
    <mergeCell ref="AG165:AH165"/>
    <mergeCell ref="AI165:AJ165"/>
    <mergeCell ref="AS196:AT196"/>
    <mergeCell ref="AC181:AD181"/>
    <mergeCell ref="AE181:AF181"/>
    <mergeCell ref="AG181:AH181"/>
    <mergeCell ref="AS185:AT185"/>
    <mergeCell ref="AO189:AP189"/>
    <mergeCell ref="AS183:AT183"/>
    <mergeCell ref="AS180:AT180"/>
    <mergeCell ref="AE182:AF182"/>
    <mergeCell ref="AC183:AD183"/>
    <mergeCell ref="AE183:AF183"/>
    <mergeCell ref="AG183:AH183"/>
    <mergeCell ref="AI183:AJ183"/>
    <mergeCell ref="AK183:AL183"/>
    <mergeCell ref="AM183:AN183"/>
    <mergeCell ref="AG182:AH182"/>
    <mergeCell ref="AQ184:AR184"/>
    <mergeCell ref="AS182:AT182"/>
    <mergeCell ref="AQ182:AR182"/>
    <mergeCell ref="AG193:AH193"/>
    <mergeCell ref="AI193:AJ193"/>
    <mergeCell ref="AK193:AL193"/>
    <mergeCell ref="AM193:AN193"/>
    <mergeCell ref="AO193:AP193"/>
    <mergeCell ref="AQ193:AR193"/>
    <mergeCell ref="AC192:AD192"/>
    <mergeCell ref="AE192:AF192"/>
    <mergeCell ref="AG192:AH192"/>
    <mergeCell ref="AI185:AJ185"/>
    <mergeCell ref="AK185:AL185"/>
    <mergeCell ref="AM185:AN185"/>
    <mergeCell ref="AO185:AP185"/>
    <mergeCell ref="B134:E134"/>
    <mergeCell ref="P120:Q120"/>
    <mergeCell ref="R120:S120"/>
    <mergeCell ref="B133:E133"/>
    <mergeCell ref="H133:I133"/>
    <mergeCell ref="J133:K133"/>
    <mergeCell ref="B124:E124"/>
    <mergeCell ref="F124:G124"/>
    <mergeCell ref="H124:I124"/>
    <mergeCell ref="J124:K124"/>
    <mergeCell ref="L124:M124"/>
    <mergeCell ref="N124:O124"/>
    <mergeCell ref="P124:Q124"/>
    <mergeCell ref="R124:S124"/>
    <mergeCell ref="F134:G134"/>
    <mergeCell ref="H134:I134"/>
    <mergeCell ref="J134:K134"/>
    <mergeCell ref="L134:M134"/>
    <mergeCell ref="N132:O132"/>
    <mergeCell ref="P132:Q132"/>
    <mergeCell ref="R132:S132"/>
    <mergeCell ref="B120:E120"/>
    <mergeCell ref="F120:G120"/>
    <mergeCell ref="H120:I120"/>
    <mergeCell ref="J120:K120"/>
    <mergeCell ref="B132:E132"/>
    <mergeCell ref="F132:G132"/>
    <mergeCell ref="H132:I132"/>
    <mergeCell ref="F156:G156"/>
    <mergeCell ref="R164:S164"/>
    <mergeCell ref="V172:W172"/>
    <mergeCell ref="P163:Q163"/>
    <mergeCell ref="R163:S163"/>
    <mergeCell ref="T163:U163"/>
    <mergeCell ref="V163:W163"/>
    <mergeCell ref="P165:Q165"/>
    <mergeCell ref="R165:S165"/>
    <mergeCell ref="T165:U165"/>
    <mergeCell ref="V166:W166"/>
    <mergeCell ref="J152:K152"/>
    <mergeCell ref="L152:M152"/>
    <mergeCell ref="B152:E152"/>
    <mergeCell ref="B161:E161"/>
    <mergeCell ref="N161:O161"/>
    <mergeCell ref="N155:O155"/>
    <mergeCell ref="F152:G152"/>
    <mergeCell ref="L159:M159"/>
    <mergeCell ref="N159:O159"/>
    <mergeCell ref="P159:Q159"/>
    <mergeCell ref="B167:E167"/>
    <mergeCell ref="F167:G167"/>
    <mergeCell ref="H167:I167"/>
    <mergeCell ref="J167:K167"/>
    <mergeCell ref="L167:M167"/>
    <mergeCell ref="N167:O167"/>
    <mergeCell ref="R167:S167"/>
    <mergeCell ref="T167:U167"/>
    <mergeCell ref="V167:W167"/>
    <mergeCell ref="B169:E169"/>
    <mergeCell ref="B257:I257"/>
    <mergeCell ref="Y153:AB153"/>
    <mergeCell ref="AC153:AD153"/>
    <mergeCell ref="AE153:AF153"/>
    <mergeCell ref="AG153:AH153"/>
    <mergeCell ref="AI153:AJ153"/>
    <mergeCell ref="AK153:AL153"/>
    <mergeCell ref="AM153:AN153"/>
    <mergeCell ref="AO153:AP153"/>
    <mergeCell ref="AQ153:AR153"/>
    <mergeCell ref="B157:E157"/>
    <mergeCell ref="F157:G157"/>
    <mergeCell ref="H157:I157"/>
    <mergeCell ref="J157:K157"/>
    <mergeCell ref="L157:M157"/>
    <mergeCell ref="N157:O157"/>
    <mergeCell ref="P157:Q157"/>
    <mergeCell ref="R157:S157"/>
    <mergeCell ref="T157:U157"/>
    <mergeCell ref="V158:W158"/>
    <mergeCell ref="H156:I156"/>
    <mergeCell ref="V240:W240"/>
    <mergeCell ref="V176:W176"/>
    <mergeCell ref="V173:W173"/>
    <mergeCell ref="V174:W174"/>
    <mergeCell ref="V177:W177"/>
    <mergeCell ref="V239:W239"/>
    <mergeCell ref="AI197:AJ197"/>
    <mergeCell ref="AK197:AL197"/>
    <mergeCell ref="AM150:AN150"/>
    <mergeCell ref="AO150:AP150"/>
    <mergeCell ref="AQ168:AR168"/>
    <mergeCell ref="AQ170:AR170"/>
    <mergeCell ref="AO171:AP171"/>
    <mergeCell ref="AQ171:AR171"/>
    <mergeCell ref="AM172:AN172"/>
    <mergeCell ref="AE158:AF158"/>
    <mergeCell ref="AG158:AH158"/>
    <mergeCell ref="Y157:AB157"/>
    <mergeCell ref="AS158:AT158"/>
    <mergeCell ref="AQ157:AR157"/>
    <mergeCell ref="Y158:AB158"/>
    <mergeCell ref="N156:O156"/>
    <mergeCell ref="P156:Q156"/>
    <mergeCell ref="R156:S156"/>
    <mergeCell ref="V155:W155"/>
    <mergeCell ref="AQ172:AR172"/>
    <mergeCell ref="Y154:AB154"/>
    <mergeCell ref="AC154:AD154"/>
    <mergeCell ref="AE154:AF154"/>
    <mergeCell ref="AG154:AH154"/>
    <mergeCell ref="AI154:AJ154"/>
    <mergeCell ref="AK154:AL154"/>
    <mergeCell ref="AM154:AN154"/>
    <mergeCell ref="AO154:AP154"/>
    <mergeCell ref="AK165:AL165"/>
    <mergeCell ref="AM165:AN165"/>
    <mergeCell ref="AS167:AT167"/>
    <mergeCell ref="AS166:AT166"/>
    <mergeCell ref="AS169:AT169"/>
    <mergeCell ref="AS168:AT168"/>
    <mergeCell ref="AE169:AF169"/>
    <mergeCell ref="AC171:AD171"/>
    <mergeCell ref="AE171:AF171"/>
    <mergeCell ref="AI170:AJ170"/>
    <mergeCell ref="H160:I160"/>
    <mergeCell ref="J160:K160"/>
    <mergeCell ref="L160:M160"/>
    <mergeCell ref="N160:O160"/>
    <mergeCell ref="P160:Q160"/>
    <mergeCell ref="R160:S160"/>
    <mergeCell ref="T160:U160"/>
    <mergeCell ref="V160:W160"/>
    <mergeCell ref="Y166:AB166"/>
    <mergeCell ref="AC166:AD166"/>
    <mergeCell ref="AE166:AF166"/>
    <mergeCell ref="AG166:AH166"/>
    <mergeCell ref="Y168:AB168"/>
    <mergeCell ref="AC168:AD168"/>
    <mergeCell ref="AE168:AF168"/>
    <mergeCell ref="AI166:AJ166"/>
    <mergeCell ref="AG168:AH168"/>
    <mergeCell ref="AI168:AJ168"/>
    <mergeCell ref="AI160:AJ160"/>
    <mergeCell ref="R159:S159"/>
    <mergeCell ref="T159:U159"/>
    <mergeCell ref="V159:W159"/>
    <mergeCell ref="Y165:AB165"/>
    <mergeCell ref="AG171:AH171"/>
    <mergeCell ref="AI171:AJ171"/>
    <mergeCell ref="AG170:AH170"/>
    <mergeCell ref="AS172:AT172"/>
    <mergeCell ref="V195:W195"/>
    <mergeCell ref="AE189:AF189"/>
    <mergeCell ref="AG189:AH189"/>
    <mergeCell ref="AI189:AJ189"/>
    <mergeCell ref="AK189:AL189"/>
    <mergeCell ref="AM189:AN189"/>
    <mergeCell ref="V190:W190"/>
    <mergeCell ref="AQ189:AR189"/>
    <mergeCell ref="AS195:AT195"/>
    <mergeCell ref="AS184:AT184"/>
    <mergeCell ref="AG188:AH188"/>
    <mergeCell ref="AI188:AJ188"/>
    <mergeCell ref="AK188:AL188"/>
    <mergeCell ref="AS188:AT188"/>
    <mergeCell ref="AO188:AP188"/>
    <mergeCell ref="AQ188:AR188"/>
    <mergeCell ref="Y172:AB172"/>
    <mergeCell ref="AC172:AD172"/>
    <mergeCell ref="AE172:AF172"/>
    <mergeCell ref="AG172:AH172"/>
    <mergeCell ref="AI172:AJ172"/>
    <mergeCell ref="AK172:AL172"/>
    <mergeCell ref="AI182:AJ182"/>
    <mergeCell ref="AM188:AN188"/>
    <mergeCell ref="AO190:AP190"/>
    <mergeCell ref="AQ190:AR190"/>
    <mergeCell ref="Y171:AB171"/>
    <mergeCell ref="V189:W189"/>
    <mergeCell ref="AS173:AT173"/>
    <mergeCell ref="Y174:AB174"/>
    <mergeCell ref="AC174:AD174"/>
    <mergeCell ref="AE174:AF174"/>
    <mergeCell ref="AG174:AH174"/>
    <mergeCell ref="AI174:AJ174"/>
    <mergeCell ref="AK174:AL174"/>
    <mergeCell ref="AM174:AN174"/>
    <mergeCell ref="AO174:AP174"/>
    <mergeCell ref="AQ174:AR174"/>
    <mergeCell ref="AS174:AT174"/>
    <mergeCell ref="Y180:AB180"/>
    <mergeCell ref="AQ183:AR183"/>
    <mergeCell ref="AE180:AF180"/>
    <mergeCell ref="AQ179:AR179"/>
    <mergeCell ref="AO181:AP181"/>
    <mergeCell ref="AQ181:AR181"/>
    <mergeCell ref="Y179:AB179"/>
    <mergeCell ref="AC179:AD179"/>
    <mergeCell ref="AO173:AP173"/>
    <mergeCell ref="AQ173:AR173"/>
    <mergeCell ref="AG176:AH176"/>
    <mergeCell ref="AI176:AJ176"/>
    <mergeCell ref="AK176:AL176"/>
    <mergeCell ref="AS175:AT175"/>
    <mergeCell ref="AQ175:AR175"/>
    <mergeCell ref="AQ178:AR178"/>
    <mergeCell ref="Y175:AB175"/>
    <mergeCell ref="AC175:AD175"/>
    <mergeCell ref="AE175:AF175"/>
    <mergeCell ref="AG175:AH175"/>
    <mergeCell ref="AI175:AJ175"/>
    <mergeCell ref="AQ185:AR185"/>
    <mergeCell ref="AI186:AJ186"/>
    <mergeCell ref="AK186:AL186"/>
    <mergeCell ref="AM186:AN186"/>
    <mergeCell ref="AO186:AP186"/>
    <mergeCell ref="AQ186:AR186"/>
    <mergeCell ref="V208:W208"/>
    <mergeCell ref="V209:W209"/>
    <mergeCell ref="Y199:AB199"/>
    <mergeCell ref="Y204:AB204"/>
    <mergeCell ref="V213:W213"/>
    <mergeCell ref="AS212:AT212"/>
    <mergeCell ref="AS210:AT210"/>
    <mergeCell ref="AM211:AN211"/>
    <mergeCell ref="AS211:AT211"/>
    <mergeCell ref="Y210:AB210"/>
    <mergeCell ref="AC210:AD210"/>
    <mergeCell ref="AE210:AF210"/>
    <mergeCell ref="AG210:AH210"/>
    <mergeCell ref="AS217:AT217"/>
    <mergeCell ref="Y218:AB218"/>
    <mergeCell ref="AC218:AD218"/>
    <mergeCell ref="AE218:AF218"/>
    <mergeCell ref="AG218:AH218"/>
    <mergeCell ref="AI218:AJ218"/>
    <mergeCell ref="AK218:AL218"/>
    <mergeCell ref="AM218:AN218"/>
    <mergeCell ref="AO218:AP218"/>
    <mergeCell ref="AQ218:AR218"/>
    <mergeCell ref="Y219:AB219"/>
    <mergeCell ref="AI216:AJ216"/>
    <mergeCell ref="AK216:AL216"/>
    <mergeCell ref="AM216:AN216"/>
    <mergeCell ref="AO216:AP216"/>
    <mergeCell ref="AQ216:AR216"/>
    <mergeCell ref="AS216:AT216"/>
    <mergeCell ref="V215:W215"/>
    <mergeCell ref="AI210:AJ210"/>
    <mergeCell ref="AK210:AL210"/>
    <mergeCell ref="AM210:AN210"/>
    <mergeCell ref="V224:W224"/>
    <mergeCell ref="V218:W218"/>
    <mergeCell ref="AS225:AT225"/>
    <mergeCell ref="V222:W222"/>
    <mergeCell ref="V220:W220"/>
    <mergeCell ref="Y220:AB220"/>
    <mergeCell ref="AC220:AD220"/>
    <mergeCell ref="AE220:AF220"/>
    <mergeCell ref="AG220:AH220"/>
    <mergeCell ref="AI220:AJ220"/>
    <mergeCell ref="AK220:AL220"/>
    <mergeCell ref="AM220:AN220"/>
    <mergeCell ref="AO220:AP220"/>
    <mergeCell ref="AQ220:AR220"/>
    <mergeCell ref="V221:W221"/>
    <mergeCell ref="AS220:AT220"/>
    <mergeCell ref="AS221:AT221"/>
    <mergeCell ref="AS231:AT231"/>
    <mergeCell ref="AS232:AT232"/>
    <mergeCell ref="Y227:AB227"/>
    <mergeCell ref="AC227:AD227"/>
    <mergeCell ref="AE227:AF227"/>
    <mergeCell ref="AG227:AH227"/>
    <mergeCell ref="AI227:AJ227"/>
    <mergeCell ref="AK227:AL227"/>
    <mergeCell ref="AM227:AN227"/>
    <mergeCell ref="AO227:AP227"/>
    <mergeCell ref="AQ227:AR227"/>
    <mergeCell ref="AS227:AT227"/>
    <mergeCell ref="Y228:AB228"/>
    <mergeCell ref="AC228:AD228"/>
    <mergeCell ref="AE228:AF228"/>
    <mergeCell ref="AG228:AH228"/>
    <mergeCell ref="AI228:AJ228"/>
    <mergeCell ref="AK228:AL228"/>
    <mergeCell ref="AM228:AN228"/>
    <mergeCell ref="AO228:AP228"/>
    <mergeCell ref="AQ228:AR228"/>
    <mergeCell ref="AS228:AT228"/>
    <mergeCell ref="AS255:AT255"/>
    <mergeCell ref="B256:I256"/>
    <mergeCell ref="AS250:AT250"/>
    <mergeCell ref="AS247:AT247"/>
    <mergeCell ref="AS248:AT248"/>
    <mergeCell ref="AS249:AT249"/>
    <mergeCell ref="AS239:AT239"/>
    <mergeCell ref="AS236:AT236"/>
    <mergeCell ref="AS240:AT240"/>
    <mergeCell ref="AS234:AT234"/>
    <mergeCell ref="AS235:AT235"/>
    <mergeCell ref="B239:I239"/>
    <mergeCell ref="Y234:AB234"/>
    <mergeCell ref="AC234:AD234"/>
    <mergeCell ref="AE234:AF234"/>
    <mergeCell ref="AG234:AH234"/>
    <mergeCell ref="AI234:AJ234"/>
    <mergeCell ref="V247:W247"/>
    <mergeCell ref="AS254:AT254"/>
    <mergeCell ref="AS252:AT252"/>
    <mergeCell ref="AS253:AT253"/>
    <mergeCell ref="V256:W256"/>
    <mergeCell ref="AK234:AL234"/>
    <mergeCell ref="AM234:AN234"/>
    <mergeCell ref="AO234:AP234"/>
    <mergeCell ref="AQ234:AR234"/>
    <mergeCell ref="V282:W282"/>
    <mergeCell ref="AS273:AT273"/>
    <mergeCell ref="AS270:AT270"/>
    <mergeCell ref="B262:I262"/>
    <mergeCell ref="V262:W262"/>
    <mergeCell ref="V267:W267"/>
    <mergeCell ref="V268:W268"/>
    <mergeCell ref="V283:W283"/>
    <mergeCell ref="V281:W281"/>
    <mergeCell ref="AS271:AT271"/>
    <mergeCell ref="AS272:AT272"/>
    <mergeCell ref="V272:W272"/>
    <mergeCell ref="V271:W271"/>
    <mergeCell ref="B271:I271"/>
    <mergeCell ref="V292:W292"/>
    <mergeCell ref="V293:W293"/>
    <mergeCell ref="V290:W290"/>
    <mergeCell ref="AS290:AT290"/>
    <mergeCell ref="V295:W295"/>
    <mergeCell ref="V294:W294"/>
    <mergeCell ref="V291:W291"/>
    <mergeCell ref="Y295:AF295"/>
    <mergeCell ref="Y302:AF302"/>
    <mergeCell ref="Y303:AF303"/>
    <mergeCell ref="AS303:AT303"/>
    <mergeCell ref="AS302:AT302"/>
    <mergeCell ref="AS304:AT304"/>
    <mergeCell ref="AV21:AW21"/>
    <mergeCell ref="AV22:AW22"/>
    <mergeCell ref="AV23:AW23"/>
    <mergeCell ref="AV24:AW24"/>
    <mergeCell ref="AV25:AW25"/>
    <mergeCell ref="AV29:AY35"/>
    <mergeCell ref="AV37:AY37"/>
    <mergeCell ref="AV38:AY52"/>
    <mergeCell ref="P73:S73"/>
    <mergeCell ref="V73:W73"/>
    <mergeCell ref="B75:W76"/>
    <mergeCell ref="B77:W78"/>
    <mergeCell ref="B79:E79"/>
    <mergeCell ref="F79:G79"/>
    <mergeCell ref="H79:I79"/>
    <mergeCell ref="J79:K79"/>
    <mergeCell ref="L79:M79"/>
    <mergeCell ref="N79:O79"/>
    <mergeCell ref="P79:Q79"/>
    <mergeCell ref="R79:S79"/>
    <mergeCell ref="T79:U79"/>
    <mergeCell ref="V62:W62"/>
    <mergeCell ref="B61:M61"/>
    <mergeCell ref="N61:R61"/>
    <mergeCell ref="S61:U61"/>
    <mergeCell ref="V61:W61"/>
    <mergeCell ref="B63:M63"/>
    <mergeCell ref="P64:S64"/>
    <mergeCell ref="Y55:AJ55"/>
    <mergeCell ref="AK55:AO55"/>
    <mergeCell ref="AP55:AR55"/>
    <mergeCell ref="AS55:AT55"/>
    <mergeCell ref="B80:E80"/>
    <mergeCell ref="F80:G80"/>
    <mergeCell ref="H80:I80"/>
    <mergeCell ref="J80:K80"/>
    <mergeCell ref="L80:M80"/>
    <mergeCell ref="N80:O80"/>
    <mergeCell ref="P80:Q80"/>
    <mergeCell ref="R80:S80"/>
    <mergeCell ref="T80:U80"/>
    <mergeCell ref="V80:W80"/>
    <mergeCell ref="B81:E81"/>
    <mergeCell ref="F81:G81"/>
    <mergeCell ref="H81:I81"/>
    <mergeCell ref="J81:K81"/>
    <mergeCell ref="L81:M81"/>
    <mergeCell ref="N81:O81"/>
    <mergeCell ref="P81:Q81"/>
    <mergeCell ref="R81:S81"/>
    <mergeCell ref="T81:U81"/>
    <mergeCell ref="V81:W81"/>
    <mergeCell ref="B82:E82"/>
    <mergeCell ref="F82:G82"/>
    <mergeCell ref="H82:I82"/>
    <mergeCell ref="J82:K82"/>
    <mergeCell ref="L82:M82"/>
    <mergeCell ref="N82:O82"/>
    <mergeCell ref="P82:Q82"/>
    <mergeCell ref="R82:S82"/>
    <mergeCell ref="T82:U82"/>
    <mergeCell ref="V82:W82"/>
    <mergeCell ref="B83:E83"/>
    <mergeCell ref="F83:G83"/>
    <mergeCell ref="H83:I83"/>
    <mergeCell ref="J83:K83"/>
    <mergeCell ref="L83:M83"/>
    <mergeCell ref="N83:O83"/>
    <mergeCell ref="P83:Q83"/>
    <mergeCell ref="R83:S83"/>
    <mergeCell ref="T83:U83"/>
    <mergeCell ref="V83:W83"/>
    <mergeCell ref="AV96:AW96"/>
    <mergeCell ref="Y97:AT98"/>
    <mergeCell ref="P101:U101"/>
    <mergeCell ref="B103:W104"/>
    <mergeCell ref="Y106:AB106"/>
    <mergeCell ref="AC106:AD106"/>
    <mergeCell ref="AE106:AF106"/>
    <mergeCell ref="AG106:AH106"/>
    <mergeCell ref="AI106:AJ106"/>
    <mergeCell ref="AK106:AL106"/>
    <mergeCell ref="AM106:AN106"/>
    <mergeCell ref="AO106:AP106"/>
    <mergeCell ref="AQ106:AR106"/>
    <mergeCell ref="Y107:AB107"/>
    <mergeCell ref="AC107:AD107"/>
    <mergeCell ref="AE107:AF107"/>
    <mergeCell ref="AG107:AH107"/>
    <mergeCell ref="AI107:AJ107"/>
    <mergeCell ref="AK107:AL107"/>
    <mergeCell ref="AM107:AN107"/>
    <mergeCell ref="AO107:AP107"/>
    <mergeCell ref="AQ107:AR107"/>
    <mergeCell ref="AS107:AT107"/>
    <mergeCell ref="Y105:AB105"/>
    <mergeCell ref="AC105:AD105"/>
    <mergeCell ref="AE105:AF105"/>
    <mergeCell ref="AG105:AH105"/>
    <mergeCell ref="AQ103:AR103"/>
    <mergeCell ref="AS103:AT103"/>
    <mergeCell ref="Y103:AB103"/>
    <mergeCell ref="AC103:AD103"/>
    <mergeCell ref="AE103:AF103"/>
    <mergeCell ref="AM108:AN108"/>
    <mergeCell ref="AO108:AP108"/>
    <mergeCell ref="AQ108:AR108"/>
    <mergeCell ref="AS108:AT108"/>
    <mergeCell ref="B110:E110"/>
    <mergeCell ref="F110:G110"/>
    <mergeCell ref="H110:I110"/>
    <mergeCell ref="J110:K110"/>
    <mergeCell ref="L110:M110"/>
    <mergeCell ref="N110:O110"/>
    <mergeCell ref="P110:Q110"/>
    <mergeCell ref="R110:S110"/>
    <mergeCell ref="T110:U110"/>
    <mergeCell ref="B111:E111"/>
    <mergeCell ref="F111:G111"/>
    <mergeCell ref="H111:I111"/>
    <mergeCell ref="J111:K111"/>
    <mergeCell ref="L111:M111"/>
    <mergeCell ref="N111:O111"/>
    <mergeCell ref="P111:Q111"/>
    <mergeCell ref="R111:S111"/>
    <mergeCell ref="T111:U111"/>
    <mergeCell ref="V111:W111"/>
    <mergeCell ref="V109:W109"/>
    <mergeCell ref="B109:E109"/>
    <mergeCell ref="F109:G109"/>
    <mergeCell ref="AM110:AN110"/>
    <mergeCell ref="AM116:AR116"/>
    <mergeCell ref="Y118:AT119"/>
    <mergeCell ref="AS149:AT149"/>
    <mergeCell ref="B135:E135"/>
    <mergeCell ref="F135:G135"/>
    <mergeCell ref="H135:I135"/>
    <mergeCell ref="J135:K135"/>
    <mergeCell ref="L135:M135"/>
    <mergeCell ref="N135:O135"/>
    <mergeCell ref="P135:Q135"/>
    <mergeCell ref="R135:S135"/>
    <mergeCell ref="T135:U135"/>
    <mergeCell ref="B136:E136"/>
    <mergeCell ref="F136:G136"/>
    <mergeCell ref="H136:I136"/>
    <mergeCell ref="J136:K136"/>
    <mergeCell ref="L136:M136"/>
    <mergeCell ref="N136:O136"/>
    <mergeCell ref="AQ146:AR146"/>
    <mergeCell ref="B141:E141"/>
    <mergeCell ref="F141:G141"/>
    <mergeCell ref="H141:I141"/>
    <mergeCell ref="B140:E140"/>
    <mergeCell ref="AO155:AP155"/>
    <mergeCell ref="AQ155:AR155"/>
    <mergeCell ref="AS155:AT155"/>
    <mergeCell ref="Y156:AB156"/>
    <mergeCell ref="AC156:AD156"/>
    <mergeCell ref="AE156:AF156"/>
    <mergeCell ref="AG156:AH156"/>
    <mergeCell ref="AI156:AJ156"/>
    <mergeCell ref="AK156:AL156"/>
    <mergeCell ref="AM156:AN156"/>
    <mergeCell ref="AO156:AP156"/>
    <mergeCell ref="AQ156:AR156"/>
    <mergeCell ref="AS156:AT156"/>
    <mergeCell ref="B158:E158"/>
    <mergeCell ref="F158:G158"/>
    <mergeCell ref="H158:I158"/>
    <mergeCell ref="J158:K158"/>
    <mergeCell ref="L158:M158"/>
    <mergeCell ref="N158:O158"/>
    <mergeCell ref="P158:Q158"/>
    <mergeCell ref="R158:S158"/>
    <mergeCell ref="T158:U158"/>
    <mergeCell ref="AS157:AT157"/>
    <mergeCell ref="B155:E155"/>
    <mergeCell ref="AE157:AF157"/>
    <mergeCell ref="AG157:AH157"/>
    <mergeCell ref="AI157:AJ157"/>
    <mergeCell ref="AK157:AL157"/>
    <mergeCell ref="AM157:AN157"/>
    <mergeCell ref="AO157:AP157"/>
    <mergeCell ref="L155:M155"/>
    <mergeCell ref="B156:E156"/>
    <mergeCell ref="B160:E160"/>
    <mergeCell ref="F160:G160"/>
    <mergeCell ref="B168:E168"/>
    <mergeCell ref="F168:G168"/>
    <mergeCell ref="H168:I168"/>
    <mergeCell ref="J168:K168"/>
    <mergeCell ref="L168:M168"/>
    <mergeCell ref="N168:O168"/>
    <mergeCell ref="P168:Q168"/>
    <mergeCell ref="R168:S168"/>
    <mergeCell ref="T168:U168"/>
    <mergeCell ref="V168:W168"/>
    <mergeCell ref="H166:I166"/>
    <mergeCell ref="J166:K166"/>
    <mergeCell ref="L166:M166"/>
    <mergeCell ref="N166:O166"/>
    <mergeCell ref="P166:Q166"/>
    <mergeCell ref="R166:S166"/>
    <mergeCell ref="T166:U166"/>
    <mergeCell ref="F169:G169"/>
    <mergeCell ref="H169:I169"/>
    <mergeCell ref="J169:K169"/>
    <mergeCell ref="L169:M169"/>
    <mergeCell ref="N169:O169"/>
    <mergeCell ref="P169:Q169"/>
    <mergeCell ref="R169:S169"/>
    <mergeCell ref="T169:U169"/>
    <mergeCell ref="V169:W169"/>
    <mergeCell ref="B170:E170"/>
    <mergeCell ref="F170:G170"/>
    <mergeCell ref="H170:I170"/>
    <mergeCell ref="J170:K170"/>
    <mergeCell ref="L170:M170"/>
    <mergeCell ref="N170:O170"/>
    <mergeCell ref="P170:Q170"/>
    <mergeCell ref="R170:S170"/>
    <mergeCell ref="T170:U170"/>
    <mergeCell ref="V170:W170"/>
    <mergeCell ref="B171:E171"/>
    <mergeCell ref="F171:G171"/>
    <mergeCell ref="H171:I171"/>
    <mergeCell ref="J171:K171"/>
    <mergeCell ref="L171:M171"/>
    <mergeCell ref="N171:O171"/>
    <mergeCell ref="P171:Q171"/>
    <mergeCell ref="R171:S171"/>
    <mergeCell ref="T171:U171"/>
    <mergeCell ref="V171:W171"/>
    <mergeCell ref="B172:E172"/>
    <mergeCell ref="F172:G172"/>
    <mergeCell ref="H172:I172"/>
    <mergeCell ref="J172:K172"/>
    <mergeCell ref="L172:M172"/>
    <mergeCell ref="N172:O172"/>
    <mergeCell ref="P172:Q172"/>
    <mergeCell ref="R172:S172"/>
    <mergeCell ref="T172:U172"/>
    <mergeCell ref="B173:E173"/>
    <mergeCell ref="F173:G173"/>
    <mergeCell ref="H173:I173"/>
    <mergeCell ref="J173:K173"/>
    <mergeCell ref="L173:M173"/>
    <mergeCell ref="N173:O173"/>
    <mergeCell ref="P173:Q173"/>
    <mergeCell ref="R173:S173"/>
    <mergeCell ref="T173:U173"/>
    <mergeCell ref="B174:E174"/>
    <mergeCell ref="F174:G174"/>
    <mergeCell ref="H174:I174"/>
    <mergeCell ref="J174:K174"/>
    <mergeCell ref="L174:M174"/>
    <mergeCell ref="N174:O174"/>
    <mergeCell ref="P174:Q174"/>
    <mergeCell ref="R174:S174"/>
    <mergeCell ref="T174:U174"/>
    <mergeCell ref="B175:E175"/>
    <mergeCell ref="F175:G175"/>
    <mergeCell ref="H175:I175"/>
    <mergeCell ref="J175:K175"/>
    <mergeCell ref="L175:M175"/>
    <mergeCell ref="N175:O175"/>
    <mergeCell ref="P175:Q175"/>
    <mergeCell ref="R175:S175"/>
    <mergeCell ref="T175:U175"/>
    <mergeCell ref="B176:E176"/>
    <mergeCell ref="F176:G176"/>
    <mergeCell ref="H176:I176"/>
    <mergeCell ref="J176:K176"/>
    <mergeCell ref="L176:M176"/>
    <mergeCell ref="N176:O176"/>
    <mergeCell ref="P176:Q176"/>
    <mergeCell ref="R176:S176"/>
    <mergeCell ref="T176:U176"/>
    <mergeCell ref="B177:E177"/>
    <mergeCell ref="F177:G177"/>
    <mergeCell ref="H177:I177"/>
    <mergeCell ref="J177:K177"/>
    <mergeCell ref="L177:M177"/>
    <mergeCell ref="N177:O177"/>
    <mergeCell ref="P177:Q177"/>
    <mergeCell ref="R177:S177"/>
    <mergeCell ref="T177:U177"/>
    <mergeCell ref="B178:E178"/>
    <mergeCell ref="F178:G178"/>
    <mergeCell ref="H178:I178"/>
    <mergeCell ref="J178:K178"/>
    <mergeCell ref="L178:M178"/>
    <mergeCell ref="N178:O178"/>
    <mergeCell ref="P178:Q178"/>
    <mergeCell ref="R178:S178"/>
    <mergeCell ref="T178:U178"/>
    <mergeCell ref="Y185:AB185"/>
    <mergeCell ref="AC185:AD185"/>
    <mergeCell ref="AE185:AF185"/>
    <mergeCell ref="AG185:AH185"/>
    <mergeCell ref="Y186:AB186"/>
    <mergeCell ref="AC186:AD186"/>
    <mergeCell ref="AE186:AF186"/>
    <mergeCell ref="AG186:AH186"/>
    <mergeCell ref="Y181:AB181"/>
    <mergeCell ref="AS186:AT186"/>
    <mergeCell ref="Y187:AB187"/>
    <mergeCell ref="AC187:AD187"/>
    <mergeCell ref="AE187:AF187"/>
    <mergeCell ref="AG187:AH187"/>
    <mergeCell ref="AI187:AJ187"/>
    <mergeCell ref="AK187:AL187"/>
    <mergeCell ref="AM187:AN187"/>
    <mergeCell ref="AO187:AP187"/>
    <mergeCell ref="AQ187:AR187"/>
    <mergeCell ref="AS187:AT187"/>
    <mergeCell ref="B189:U189"/>
    <mergeCell ref="B190:U190"/>
    <mergeCell ref="B191:U191"/>
    <mergeCell ref="B192:U192"/>
    <mergeCell ref="B193:U193"/>
    <mergeCell ref="Y191:AB191"/>
    <mergeCell ref="AC191:AD191"/>
    <mergeCell ref="AE191:AF191"/>
    <mergeCell ref="AG191:AH191"/>
    <mergeCell ref="AI191:AJ191"/>
    <mergeCell ref="AK191:AL191"/>
    <mergeCell ref="AM191:AN191"/>
    <mergeCell ref="AO191:AP191"/>
    <mergeCell ref="AQ191:AR191"/>
    <mergeCell ref="AS191:AT191"/>
    <mergeCell ref="AS193:AT193"/>
    <mergeCell ref="V193:W193"/>
    <mergeCell ref="Y193:AB193"/>
    <mergeCell ref="AC193:AD193"/>
    <mergeCell ref="AE193:AF193"/>
    <mergeCell ref="V210:W210"/>
    <mergeCell ref="V196:W196"/>
    <mergeCell ref="V197:W197"/>
    <mergeCell ref="B201:U201"/>
    <mergeCell ref="V201:W201"/>
    <mergeCell ref="B202:U202"/>
    <mergeCell ref="V202:W202"/>
    <mergeCell ref="B203:U203"/>
    <mergeCell ref="V203:W203"/>
    <mergeCell ref="B204:U204"/>
    <mergeCell ref="V204:W204"/>
    <mergeCell ref="B205:U205"/>
    <mergeCell ref="V205:W205"/>
    <mergeCell ref="B206:U206"/>
    <mergeCell ref="V206:W206"/>
    <mergeCell ref="B207:U207"/>
    <mergeCell ref="B208:U208"/>
    <mergeCell ref="AE219:AF219"/>
    <mergeCell ref="AG219:AH219"/>
    <mergeCell ref="AI219:AJ219"/>
    <mergeCell ref="AK219:AL219"/>
    <mergeCell ref="AM219:AN219"/>
    <mergeCell ref="AO219:AP219"/>
    <mergeCell ref="AQ219:AR219"/>
    <mergeCell ref="AC219:AD219"/>
    <mergeCell ref="AK217:AL217"/>
    <mergeCell ref="AM217:AN217"/>
    <mergeCell ref="AO217:AP217"/>
    <mergeCell ref="AQ217:AR217"/>
    <mergeCell ref="B222:U222"/>
    <mergeCell ref="Y222:AB222"/>
    <mergeCell ref="AC222:AD222"/>
    <mergeCell ref="AE222:AF222"/>
    <mergeCell ref="AG222:AH222"/>
    <mergeCell ref="AI222:AJ222"/>
    <mergeCell ref="AK222:AL222"/>
    <mergeCell ref="AM222:AN222"/>
    <mergeCell ref="AO222:AP222"/>
    <mergeCell ref="AQ222:AR222"/>
    <mergeCell ref="V225:W225"/>
    <mergeCell ref="Y226:AB226"/>
    <mergeCell ref="AC226:AD226"/>
    <mergeCell ref="AE226:AF226"/>
    <mergeCell ref="AG226:AH226"/>
    <mergeCell ref="AI226:AJ226"/>
    <mergeCell ref="AK226:AL226"/>
    <mergeCell ref="AM226:AN226"/>
    <mergeCell ref="AO226:AP226"/>
    <mergeCell ref="AQ226:AR226"/>
    <mergeCell ref="Y225:AB225"/>
    <mergeCell ref="AC225:AD225"/>
    <mergeCell ref="AE225:AF225"/>
    <mergeCell ref="AG225:AH225"/>
    <mergeCell ref="AI225:AJ225"/>
    <mergeCell ref="AK225:AL225"/>
    <mergeCell ref="AM225:AN225"/>
    <mergeCell ref="AO225:AP225"/>
    <mergeCell ref="AQ225:AR225"/>
    <mergeCell ref="B225:U225"/>
    <mergeCell ref="B226:U226"/>
    <mergeCell ref="Y229:AB229"/>
    <mergeCell ref="AC229:AD229"/>
    <mergeCell ref="AE229:AF229"/>
    <mergeCell ref="AG229:AH229"/>
    <mergeCell ref="AI229:AJ229"/>
    <mergeCell ref="AK229:AL229"/>
    <mergeCell ref="AM229:AN229"/>
    <mergeCell ref="AO229:AP229"/>
    <mergeCell ref="AQ229:AR229"/>
    <mergeCell ref="AS229:AT229"/>
    <mergeCell ref="Y230:AB230"/>
    <mergeCell ref="AC230:AD230"/>
    <mergeCell ref="AE230:AF230"/>
    <mergeCell ref="AG230:AH230"/>
    <mergeCell ref="AI230:AJ230"/>
    <mergeCell ref="AK230:AL230"/>
    <mergeCell ref="AM230:AN230"/>
    <mergeCell ref="AO230:AP230"/>
    <mergeCell ref="AQ230:AR230"/>
    <mergeCell ref="AS230:AT230"/>
    <mergeCell ref="Y231:AB231"/>
    <mergeCell ref="AC231:AD231"/>
    <mergeCell ref="AE231:AF231"/>
    <mergeCell ref="AG231:AH231"/>
    <mergeCell ref="AI231:AJ231"/>
    <mergeCell ref="AK231:AL231"/>
    <mergeCell ref="AM231:AN231"/>
    <mergeCell ref="AO231:AP231"/>
    <mergeCell ref="AQ231:AR231"/>
    <mergeCell ref="Y232:AB232"/>
    <mergeCell ref="AC232:AD232"/>
    <mergeCell ref="AE232:AF232"/>
    <mergeCell ref="AG232:AH232"/>
    <mergeCell ref="AI232:AJ232"/>
    <mergeCell ref="AK232:AL232"/>
    <mergeCell ref="AM232:AN232"/>
    <mergeCell ref="AO232:AP232"/>
    <mergeCell ref="AQ232:AR232"/>
    <mergeCell ref="Y233:AB233"/>
    <mergeCell ref="AC233:AD233"/>
    <mergeCell ref="AE233:AF233"/>
    <mergeCell ref="AG233:AH233"/>
    <mergeCell ref="AI233:AJ233"/>
    <mergeCell ref="AK233:AL233"/>
    <mergeCell ref="AM233:AN233"/>
    <mergeCell ref="AO233:AP233"/>
    <mergeCell ref="AQ233:AR233"/>
    <mergeCell ref="Y235:AB235"/>
    <mergeCell ref="AC235:AD235"/>
    <mergeCell ref="AE235:AF235"/>
    <mergeCell ref="AG235:AH235"/>
    <mergeCell ref="AI235:AJ235"/>
    <mergeCell ref="AK235:AL235"/>
    <mergeCell ref="AM235:AN235"/>
    <mergeCell ref="AO235:AP235"/>
    <mergeCell ref="AQ235:AR235"/>
    <mergeCell ref="Y236:AB236"/>
    <mergeCell ref="AC236:AD236"/>
    <mergeCell ref="AE236:AF236"/>
    <mergeCell ref="AG236:AH236"/>
    <mergeCell ref="AI236:AJ236"/>
    <mergeCell ref="AK236:AL236"/>
    <mergeCell ref="AM236:AN236"/>
    <mergeCell ref="AO236:AP236"/>
    <mergeCell ref="AQ236:AR236"/>
    <mergeCell ref="Y237:AB237"/>
    <mergeCell ref="AC237:AD237"/>
    <mergeCell ref="AE237:AF237"/>
    <mergeCell ref="AG237:AH237"/>
    <mergeCell ref="AI237:AJ237"/>
    <mergeCell ref="AK237:AL237"/>
    <mergeCell ref="AM237:AN237"/>
    <mergeCell ref="AO237:AP237"/>
    <mergeCell ref="AQ237:AR237"/>
    <mergeCell ref="AS237:AT237"/>
    <mergeCell ref="Y238:AB238"/>
    <mergeCell ref="AC238:AD238"/>
    <mergeCell ref="AE238:AF238"/>
    <mergeCell ref="AG238:AH238"/>
    <mergeCell ref="AI238:AJ238"/>
    <mergeCell ref="AK238:AL238"/>
    <mergeCell ref="AM238:AN238"/>
    <mergeCell ref="AO238:AP238"/>
    <mergeCell ref="AQ238:AR238"/>
    <mergeCell ref="AS238:AT238"/>
    <mergeCell ref="J239:S239"/>
    <mergeCell ref="T239:U239"/>
    <mergeCell ref="Y239:AB239"/>
    <mergeCell ref="AC239:AD239"/>
    <mergeCell ref="AE239:AF239"/>
    <mergeCell ref="AG239:AH239"/>
    <mergeCell ref="AI239:AJ239"/>
    <mergeCell ref="AK239:AL239"/>
    <mergeCell ref="AM239:AN239"/>
    <mergeCell ref="AO239:AP239"/>
    <mergeCell ref="AQ239:AR239"/>
    <mergeCell ref="Y240:AB240"/>
    <mergeCell ref="AC240:AD240"/>
    <mergeCell ref="AE240:AF240"/>
    <mergeCell ref="AG240:AH240"/>
    <mergeCell ref="AI240:AJ240"/>
    <mergeCell ref="AK240:AL240"/>
    <mergeCell ref="AM240:AN240"/>
    <mergeCell ref="AO240:AP240"/>
    <mergeCell ref="AQ240:AR240"/>
    <mergeCell ref="Y241:AB241"/>
    <mergeCell ref="AC241:AD241"/>
    <mergeCell ref="AE241:AF241"/>
    <mergeCell ref="AG241:AH241"/>
    <mergeCell ref="AI241:AJ241"/>
    <mergeCell ref="AK241:AL241"/>
    <mergeCell ref="AM241:AN241"/>
    <mergeCell ref="AO241:AP241"/>
    <mergeCell ref="AQ241:AR241"/>
    <mergeCell ref="Y242:AB242"/>
    <mergeCell ref="AC242:AD242"/>
    <mergeCell ref="AE242:AF242"/>
    <mergeCell ref="AG242:AH242"/>
    <mergeCell ref="AI242:AJ242"/>
    <mergeCell ref="AK242:AL242"/>
    <mergeCell ref="AM242:AN242"/>
    <mergeCell ref="AO242:AP242"/>
    <mergeCell ref="AQ242:AR242"/>
    <mergeCell ref="AS242:AT242"/>
    <mergeCell ref="Y243:AB243"/>
    <mergeCell ref="AC243:AD243"/>
    <mergeCell ref="AE243:AF243"/>
    <mergeCell ref="AG243:AH243"/>
    <mergeCell ref="AI243:AJ243"/>
    <mergeCell ref="AK243:AL243"/>
    <mergeCell ref="AM243:AN243"/>
    <mergeCell ref="AO243:AP243"/>
    <mergeCell ref="AQ243:AR243"/>
    <mergeCell ref="AS243:AT243"/>
    <mergeCell ref="Y244:AB244"/>
    <mergeCell ref="AC244:AD244"/>
    <mergeCell ref="AE244:AF244"/>
    <mergeCell ref="AG244:AH244"/>
    <mergeCell ref="AI244:AJ244"/>
    <mergeCell ref="AK244:AL244"/>
    <mergeCell ref="AM244:AN244"/>
    <mergeCell ref="AO244:AP244"/>
    <mergeCell ref="AQ244:AR244"/>
    <mergeCell ref="AS244:AT244"/>
    <mergeCell ref="B243:I243"/>
    <mergeCell ref="Y245:AB245"/>
    <mergeCell ref="AC245:AD245"/>
    <mergeCell ref="AE245:AF245"/>
    <mergeCell ref="AG245:AH245"/>
    <mergeCell ref="AI245:AJ245"/>
    <mergeCell ref="AK245:AL245"/>
    <mergeCell ref="AM245:AN245"/>
    <mergeCell ref="AO245:AP245"/>
    <mergeCell ref="AQ245:AR245"/>
    <mergeCell ref="AS245:AT245"/>
    <mergeCell ref="Y246:AB246"/>
    <mergeCell ref="AC246:AD246"/>
    <mergeCell ref="AE246:AF246"/>
    <mergeCell ref="AG246:AH246"/>
    <mergeCell ref="AI246:AJ246"/>
    <mergeCell ref="AK246:AL246"/>
    <mergeCell ref="AM246:AN246"/>
    <mergeCell ref="AO246:AP246"/>
    <mergeCell ref="AQ246:AR246"/>
    <mergeCell ref="B247:I247"/>
    <mergeCell ref="Y247:AB247"/>
    <mergeCell ref="AC247:AD247"/>
    <mergeCell ref="AE247:AF247"/>
    <mergeCell ref="AG247:AH247"/>
    <mergeCell ref="AI247:AJ247"/>
    <mergeCell ref="AK247:AL247"/>
    <mergeCell ref="AM247:AN247"/>
    <mergeCell ref="AO247:AP247"/>
    <mergeCell ref="AQ247:AR247"/>
    <mergeCell ref="B248:I248"/>
    <mergeCell ref="V248:W248"/>
    <mergeCell ref="Y248:AB248"/>
    <mergeCell ref="AC248:AD248"/>
    <mergeCell ref="AE248:AF248"/>
    <mergeCell ref="AG248:AH248"/>
    <mergeCell ref="AI248:AJ248"/>
    <mergeCell ref="AK248:AL248"/>
    <mergeCell ref="AM248:AN248"/>
    <mergeCell ref="AO248:AP248"/>
    <mergeCell ref="AQ248:AR248"/>
    <mergeCell ref="J248:S248"/>
    <mergeCell ref="T248:U248"/>
    <mergeCell ref="B249:I249"/>
    <mergeCell ref="V249:W249"/>
    <mergeCell ref="Y249:AB249"/>
    <mergeCell ref="AC249:AD249"/>
    <mergeCell ref="AE249:AF249"/>
    <mergeCell ref="AG249:AH249"/>
    <mergeCell ref="AI249:AJ249"/>
    <mergeCell ref="AK249:AL249"/>
    <mergeCell ref="AM249:AN249"/>
    <mergeCell ref="AO249:AP249"/>
    <mergeCell ref="AQ249:AR249"/>
    <mergeCell ref="B250:I250"/>
    <mergeCell ref="V250:W250"/>
    <mergeCell ref="Y250:AB250"/>
    <mergeCell ref="AC250:AD250"/>
    <mergeCell ref="AE250:AF250"/>
    <mergeCell ref="AG250:AH250"/>
    <mergeCell ref="AI250:AJ250"/>
    <mergeCell ref="AK250:AL250"/>
    <mergeCell ref="AM250:AN250"/>
    <mergeCell ref="AO250:AP250"/>
    <mergeCell ref="AQ250:AR250"/>
    <mergeCell ref="J249:S249"/>
    <mergeCell ref="T249:U249"/>
    <mergeCell ref="J250:S250"/>
    <mergeCell ref="T250:U250"/>
    <mergeCell ref="B251:I251"/>
    <mergeCell ref="V251:W251"/>
    <mergeCell ref="Y251:AB251"/>
    <mergeCell ref="AC251:AD251"/>
    <mergeCell ref="AE251:AF251"/>
    <mergeCell ref="AG251:AH251"/>
    <mergeCell ref="AI251:AJ251"/>
    <mergeCell ref="AK251:AL251"/>
    <mergeCell ref="AM251:AN251"/>
    <mergeCell ref="AO251:AP251"/>
    <mergeCell ref="AQ251:AR251"/>
    <mergeCell ref="V252:W252"/>
    <mergeCell ref="Y252:AB252"/>
    <mergeCell ref="AC252:AD252"/>
    <mergeCell ref="AE252:AF252"/>
    <mergeCell ref="AG252:AH252"/>
    <mergeCell ref="AI252:AJ252"/>
    <mergeCell ref="AK252:AL252"/>
    <mergeCell ref="AM252:AN252"/>
    <mergeCell ref="AO252:AP252"/>
    <mergeCell ref="AQ252:AR252"/>
    <mergeCell ref="J251:S251"/>
    <mergeCell ref="T251:U251"/>
    <mergeCell ref="B252:I252"/>
    <mergeCell ref="J252:S252"/>
    <mergeCell ref="T252:U252"/>
    <mergeCell ref="Y253:AB253"/>
    <mergeCell ref="AC253:AD253"/>
    <mergeCell ref="AE253:AF253"/>
    <mergeCell ref="AG253:AH253"/>
    <mergeCell ref="AI253:AJ253"/>
    <mergeCell ref="AK253:AL253"/>
    <mergeCell ref="AM253:AN253"/>
    <mergeCell ref="AO253:AP253"/>
    <mergeCell ref="AQ253:AR253"/>
    <mergeCell ref="Y254:AB254"/>
    <mergeCell ref="AC254:AD254"/>
    <mergeCell ref="AE254:AF254"/>
    <mergeCell ref="AG254:AH254"/>
    <mergeCell ref="AI254:AJ254"/>
    <mergeCell ref="AK254:AL254"/>
    <mergeCell ref="AM254:AN254"/>
    <mergeCell ref="AO254:AP254"/>
    <mergeCell ref="AQ254:AR254"/>
    <mergeCell ref="Y255:AB255"/>
    <mergeCell ref="AC255:AD255"/>
    <mergeCell ref="AE255:AF255"/>
    <mergeCell ref="AG255:AH255"/>
    <mergeCell ref="AI255:AJ255"/>
    <mergeCell ref="AK255:AL255"/>
    <mergeCell ref="AM255:AN255"/>
    <mergeCell ref="AO255:AP255"/>
    <mergeCell ref="AQ255:AR255"/>
    <mergeCell ref="B253:I253"/>
    <mergeCell ref="J253:S253"/>
    <mergeCell ref="T253:U253"/>
    <mergeCell ref="V253:W253"/>
    <mergeCell ref="Y256:AB256"/>
    <mergeCell ref="AC256:AD256"/>
    <mergeCell ref="AE256:AF256"/>
    <mergeCell ref="AG256:AH256"/>
    <mergeCell ref="AI256:AJ256"/>
    <mergeCell ref="AK256:AL256"/>
    <mergeCell ref="AM256:AN256"/>
    <mergeCell ref="AO256:AP256"/>
    <mergeCell ref="AQ256:AR256"/>
    <mergeCell ref="AS256:AT256"/>
    <mergeCell ref="Y257:AB257"/>
    <mergeCell ref="AC257:AD257"/>
    <mergeCell ref="AE257:AF257"/>
    <mergeCell ref="AG257:AH257"/>
    <mergeCell ref="AI257:AJ257"/>
    <mergeCell ref="AK257:AL257"/>
    <mergeCell ref="AM257:AN257"/>
    <mergeCell ref="AO257:AP257"/>
    <mergeCell ref="AQ257:AR257"/>
    <mergeCell ref="AS257:AT257"/>
    <mergeCell ref="B258:I258"/>
    <mergeCell ref="Y258:AB258"/>
    <mergeCell ref="AC258:AD258"/>
    <mergeCell ref="AE258:AF258"/>
    <mergeCell ref="AG258:AH258"/>
    <mergeCell ref="AI258:AJ258"/>
    <mergeCell ref="AK258:AL258"/>
    <mergeCell ref="AM258:AN258"/>
    <mergeCell ref="AO258:AP258"/>
    <mergeCell ref="AQ258:AR258"/>
    <mergeCell ref="B259:I259"/>
    <mergeCell ref="V259:W259"/>
    <mergeCell ref="Y259:AB259"/>
    <mergeCell ref="AC259:AD259"/>
    <mergeCell ref="AE259:AF259"/>
    <mergeCell ref="AG259:AH259"/>
    <mergeCell ref="AI259:AJ259"/>
    <mergeCell ref="AK259:AL259"/>
    <mergeCell ref="AM259:AN259"/>
    <mergeCell ref="AO259:AP259"/>
    <mergeCell ref="AQ259:AR259"/>
    <mergeCell ref="V258:W258"/>
    <mergeCell ref="B260:I260"/>
    <mergeCell ref="V260:W260"/>
    <mergeCell ref="Y260:AB260"/>
    <mergeCell ref="AC260:AD260"/>
    <mergeCell ref="AE260:AF260"/>
    <mergeCell ref="AG260:AH260"/>
    <mergeCell ref="AI260:AJ260"/>
    <mergeCell ref="AK260:AL260"/>
    <mergeCell ref="AM260:AN260"/>
    <mergeCell ref="AO260:AP260"/>
    <mergeCell ref="AQ260:AR260"/>
    <mergeCell ref="B261:I261"/>
    <mergeCell ref="V261:W261"/>
    <mergeCell ref="J261:S261"/>
    <mergeCell ref="T261:U261"/>
    <mergeCell ref="Y261:AL261"/>
    <mergeCell ref="AM261:AR261"/>
    <mergeCell ref="J262:S262"/>
    <mergeCell ref="T262:U262"/>
    <mergeCell ref="B267:I267"/>
    <mergeCell ref="B268:I268"/>
    <mergeCell ref="J268:S268"/>
    <mergeCell ref="T268:U268"/>
    <mergeCell ref="Y268:AR268"/>
    <mergeCell ref="AS268:AT268"/>
    <mergeCell ref="B269:I269"/>
    <mergeCell ref="V269:W269"/>
    <mergeCell ref="AS269:AT269"/>
    <mergeCell ref="B270:I270"/>
    <mergeCell ref="V270:W270"/>
    <mergeCell ref="J269:S269"/>
    <mergeCell ref="T269:U269"/>
    <mergeCell ref="Y269:AR269"/>
    <mergeCell ref="J270:S270"/>
    <mergeCell ref="T270:U270"/>
    <mergeCell ref="Y270:AR270"/>
    <mergeCell ref="B275:W276"/>
    <mergeCell ref="J271:S271"/>
    <mergeCell ref="T271:U271"/>
    <mergeCell ref="Y271:AR271"/>
    <mergeCell ref="P272:S272"/>
    <mergeCell ref="Y272:AR272"/>
    <mergeCell ref="B279:I279"/>
    <mergeCell ref="J279:U279"/>
    <mergeCell ref="V279:W279"/>
    <mergeCell ref="B280:I280"/>
    <mergeCell ref="J280:U280"/>
    <mergeCell ref="V280:W280"/>
    <mergeCell ref="Y280:AR280"/>
    <mergeCell ref="AS280:AT280"/>
    <mergeCell ref="B281:I281"/>
    <mergeCell ref="J281:U281"/>
    <mergeCell ref="AS281:AT281"/>
    <mergeCell ref="B282:I282"/>
    <mergeCell ref="J282:U282"/>
    <mergeCell ref="B286:W287"/>
    <mergeCell ref="Y287:AF287"/>
    <mergeCell ref="AG287:AR287"/>
    <mergeCell ref="AS287:AT287"/>
    <mergeCell ref="B288:I288"/>
    <mergeCell ref="J288:U288"/>
    <mergeCell ref="V288:W288"/>
    <mergeCell ref="Y288:AF288"/>
    <mergeCell ref="AG288:AR288"/>
    <mergeCell ref="AS288:AT288"/>
    <mergeCell ref="B289:I289"/>
    <mergeCell ref="J289:U289"/>
    <mergeCell ref="P295:S295"/>
    <mergeCell ref="B297:W298"/>
    <mergeCell ref="AS298:AT298"/>
    <mergeCell ref="V299:W299"/>
    <mergeCell ref="AG295:AR295"/>
    <mergeCell ref="AS295:AT295"/>
    <mergeCell ref="Y296:AF296"/>
    <mergeCell ref="AG296:AR296"/>
    <mergeCell ref="AS296:AT296"/>
    <mergeCell ref="Y297:AF297"/>
    <mergeCell ref="AG297:AR297"/>
    <mergeCell ref="V301:W301"/>
    <mergeCell ref="V300:W300"/>
    <mergeCell ref="V302:W302"/>
    <mergeCell ref="AG302:AR302"/>
    <mergeCell ref="V303:W303"/>
    <mergeCell ref="AG303:AR303"/>
    <mergeCell ref="P304:S304"/>
    <mergeCell ref="V304:W304"/>
    <mergeCell ref="Y304:AL304"/>
    <mergeCell ref="AM304:AP304"/>
    <mergeCell ref="B308:I308"/>
    <mergeCell ref="J308:U308"/>
    <mergeCell ref="V308:W308"/>
    <mergeCell ref="V309:W309"/>
    <mergeCell ref="V310:W310"/>
    <mergeCell ref="V311:W311"/>
    <mergeCell ref="V312:W312"/>
    <mergeCell ref="V313:W313"/>
    <mergeCell ref="B309:I309"/>
    <mergeCell ref="J309:U309"/>
    <mergeCell ref="B310:I310"/>
    <mergeCell ref="J310:U310"/>
    <mergeCell ref="B311:I311"/>
    <mergeCell ref="J311:U311"/>
    <mergeCell ref="B312:I312"/>
    <mergeCell ref="J312:U312"/>
    <mergeCell ref="B313:O314"/>
    <mergeCell ref="P313:S313"/>
    <mergeCell ref="B316:W317"/>
    <mergeCell ref="V322:W322"/>
    <mergeCell ref="B318:W319"/>
    <mergeCell ref="B320:E320"/>
    <mergeCell ref="F320:K320"/>
    <mergeCell ref="L320:M320"/>
    <mergeCell ref="N320:O320"/>
    <mergeCell ref="P320:Q320"/>
    <mergeCell ref="R320:S320"/>
    <mergeCell ref="T320:U320"/>
    <mergeCell ref="V320:W320"/>
    <mergeCell ref="B321:E321"/>
    <mergeCell ref="F321:K321"/>
    <mergeCell ref="L321:M321"/>
    <mergeCell ref="N321:O321"/>
    <mergeCell ref="V323:W323"/>
    <mergeCell ref="V324:W324"/>
    <mergeCell ref="V325:W325"/>
    <mergeCell ref="B324:E324"/>
    <mergeCell ref="F324:K324"/>
    <mergeCell ref="L324:M324"/>
    <mergeCell ref="N324:O324"/>
    <mergeCell ref="P324:Q324"/>
    <mergeCell ref="R324:S324"/>
    <mergeCell ref="T324:U324"/>
    <mergeCell ref="B325:O325"/>
    <mergeCell ref="P325:S325"/>
    <mergeCell ref="B327:W328"/>
  </mergeCells>
  <phoneticPr fontId="29" type="noConversion"/>
  <conditionalFormatting sqref="AZ25:AZ42 AW27:AY27">
    <cfRule type="containsText" dxfId="2203" priority="2199" operator="containsText" text="n/a">
      <formula>NOT(ISERROR(SEARCH(("n/a"),(AW31))))</formula>
    </cfRule>
  </conditionalFormatting>
  <conditionalFormatting sqref="AZ43:AZ49 AV28:AY28 AV29 AV15:AY17 AV18 AX18:AY18">
    <cfRule type="containsText" dxfId="2202" priority="2200" operator="containsText" text="n/a">
      <formula>NOT(ISERROR(SEARCH(("n/a"),(AV22))))</formula>
    </cfRule>
  </conditionalFormatting>
  <conditionalFormatting sqref="AV13">
    <cfRule type="containsText" dxfId="2201" priority="2195" operator="containsText" text="n/a">
      <formula>NOT(ISERROR(SEARCH(("n/a"),(AV19))))</formula>
    </cfRule>
  </conditionalFormatting>
  <conditionalFormatting sqref="AV27 AV26:AY26">
    <cfRule type="containsText" dxfId="2200" priority="2196" operator="containsText" text="n/a">
      <formula>NOT(ISERROR(SEARCH(("n/a"),(AV31))))</formula>
    </cfRule>
  </conditionalFormatting>
  <conditionalFormatting sqref="AV24">
    <cfRule type="containsText" dxfId="2199" priority="2197" operator="containsText" text="n/a">
      <formula>NOT(ISERROR(SEARCH(("n/a"),(#REF!))))</formula>
    </cfRule>
  </conditionalFormatting>
  <conditionalFormatting sqref="AV19:AY19 AX21:AY21">
    <cfRule type="containsText" dxfId="2198" priority="2198" operator="containsText" text="n/a">
      <formula>NOT(ISERROR(SEARCH(("n/a"),(#REF!))))</formula>
    </cfRule>
  </conditionalFormatting>
  <conditionalFormatting sqref="AS38:AT47 V45:W47 J45:K47 V54:V62 J42:W42 T43:W43 P41:W41 J38:W40 R159:S161 P159:Q162 F159:O161 AC158:AL159 AQ203:AR204 AO203:AP203 AC203:AN204 N82:O84 T150:U154 F138:U144 T122:U122 F122:S124 F120:U121 AO158:AR159 AE153:AF153 AC154:AJ155 AC163:AR163 AO161:AR162 AC161:AL162 V70:W72 AC166:AR167 V280:W283 V289:W294 AS70:AT79 F133:U136 F155:U158 V309:W312 AC100:AR104 F96:U100 F89:U89 H85:I87 AC138:AR142 AC134:AJ137 AO143:AR145 AC152:AD153 AG150:AJ153 AQ146:AR155 F166:S173 T159:U173 AC176:AR179 AC168:AH175 AQ122:AQ128 AC121:AC128 AE121:AE128 AG121:AG128 AI121:AI128 AK121:AK128 AM121:AM128 AO121:AO128 AC211:AC260 AE211:AE260 AG211:AG260 AI211:AI260 AK211:AK260 AM211:AM260 AO211:AO260 AQ211:AQ260 AS211:AS260 F174:U178 V300:W303 AS269:AT274 AS288:AT289 V351:W353 AM134:AR137 AM150:AP153 AC156:AR157 AC164:AP164 AK168:AR175 AC182:AR202 F108:U114 AC106:AR115 V198:W209 V240:V271">
    <cfRule type="cellIs" dxfId="2197" priority="2194" operator="greaterThanOrEqual">
      <formula>1</formula>
    </cfRule>
  </conditionalFormatting>
  <conditionalFormatting sqref="L45:M45">
    <cfRule type="cellIs" dxfId="2196" priority="2193" operator="greaterThanOrEqual">
      <formula>1</formula>
    </cfRule>
  </conditionalFormatting>
  <conditionalFormatting sqref="J45:M45 J46:K47 J42:U42 T43:U43 P41:U41 J38:U40 V70:W72">
    <cfRule type="cellIs" dxfId="2195" priority="2192" operator="greaterThan">
      <formula>0</formula>
    </cfRule>
  </conditionalFormatting>
  <conditionalFormatting sqref="L46:M47">
    <cfRule type="cellIs" dxfId="2194" priority="2191" operator="greaterThanOrEqual">
      <formula>1</formula>
    </cfRule>
  </conditionalFormatting>
  <conditionalFormatting sqref="L46:M47">
    <cfRule type="cellIs" dxfId="2193" priority="2190" operator="greaterThan">
      <formula>0</formula>
    </cfRule>
  </conditionalFormatting>
  <conditionalFormatting sqref="N46:O47">
    <cfRule type="cellIs" dxfId="2192" priority="2189" operator="greaterThanOrEqual">
      <formula>1</formula>
    </cfRule>
  </conditionalFormatting>
  <conditionalFormatting sqref="N46:O47">
    <cfRule type="cellIs" dxfId="2191" priority="2188" operator="greaterThan">
      <formula>0</formula>
    </cfRule>
  </conditionalFormatting>
  <conditionalFormatting sqref="P46:Q47">
    <cfRule type="cellIs" dxfId="2190" priority="2187" operator="greaterThanOrEqual">
      <formula>1</formula>
    </cfRule>
  </conditionalFormatting>
  <conditionalFormatting sqref="P46:Q47">
    <cfRule type="cellIs" dxfId="2189" priority="2186" operator="greaterThan">
      <formula>0</formula>
    </cfRule>
  </conditionalFormatting>
  <conditionalFormatting sqref="T46:U47">
    <cfRule type="cellIs" dxfId="2188" priority="2185" operator="greaterThanOrEqual">
      <formula>1</formula>
    </cfRule>
  </conditionalFormatting>
  <conditionalFormatting sqref="T46:U47">
    <cfRule type="cellIs" dxfId="2187" priority="2184" operator="greaterThan">
      <formula>0</formula>
    </cfRule>
  </conditionalFormatting>
  <conditionalFormatting sqref="W61:W62">
    <cfRule type="cellIs" dxfId="2186" priority="2182" operator="greaterThanOrEqual">
      <formula>1</formula>
    </cfRule>
  </conditionalFormatting>
  <conditionalFormatting sqref="V63:W63">
    <cfRule type="cellIs" dxfId="2185" priority="2183" operator="greaterThanOrEqual">
      <formula>1</formula>
    </cfRule>
  </conditionalFormatting>
  <conditionalFormatting sqref="AS77:AT79">
    <cfRule type="cellIs" dxfId="2184" priority="2180" operator="greaterThanOrEqual">
      <formula>1</formula>
    </cfRule>
  </conditionalFormatting>
  <conditionalFormatting sqref="AS75:AT76">
    <cfRule type="cellIs" dxfId="2183" priority="2181" operator="greaterThanOrEqual">
      <formula>1</formula>
    </cfRule>
  </conditionalFormatting>
  <conditionalFormatting sqref="AS86:AT88">
    <cfRule type="cellIs" dxfId="2182" priority="2179" operator="greaterThanOrEqual">
      <formula>1</formula>
    </cfRule>
  </conditionalFormatting>
  <conditionalFormatting sqref="AS90:AT92">
    <cfRule type="cellIs" dxfId="2181" priority="2178" operator="greaterThanOrEqual">
      <formula>1</formula>
    </cfRule>
  </conditionalFormatting>
  <conditionalFormatting sqref="F80:M81 P80:U81">
    <cfRule type="cellIs" dxfId="2180" priority="2174" operator="greaterThanOrEqual">
      <formula>1</formula>
    </cfRule>
  </conditionalFormatting>
  <conditionalFormatting sqref="F82:M84 P82:U84">
    <cfRule type="cellIs" dxfId="2179" priority="2175" operator="greaterThanOrEqual">
      <formula>1</formula>
    </cfRule>
  </conditionalFormatting>
  <conditionalFormatting sqref="F93:U93 F92:O92 T92:U92">
    <cfRule type="cellIs" dxfId="2178" priority="2176" operator="greaterThanOrEqual">
      <formula>1</formula>
    </cfRule>
  </conditionalFormatting>
  <conditionalFormatting sqref="N80:O81">
    <cfRule type="cellIs" dxfId="2177" priority="2177" operator="greaterThanOrEqual">
      <formula>1</formula>
    </cfRule>
  </conditionalFormatting>
  <conditionalFormatting sqref="T123">
    <cfRule type="cellIs" dxfId="2176" priority="2172" operator="greaterThanOrEqual">
      <formula>1</formula>
    </cfRule>
  </conditionalFormatting>
  <conditionalFormatting sqref="T124:U124">
    <cfRule type="cellIs" dxfId="2175" priority="2173" operator="greaterThanOrEqual">
      <formula>1</formula>
    </cfRule>
  </conditionalFormatting>
  <conditionalFormatting sqref="F162:O165 R162:S165">
    <cfRule type="cellIs" dxfId="2174" priority="2162" operator="greaterThanOrEqual">
      <formula>1</formula>
    </cfRule>
  </conditionalFormatting>
  <conditionalFormatting sqref="P150 F150:G150 F151:M154">
    <cfRule type="cellIs" dxfId="2173" priority="2163" operator="greaterThanOrEqual">
      <formula>1</formula>
    </cfRule>
  </conditionalFormatting>
  <conditionalFormatting sqref="P150:S154">
    <cfRule type="cellIs" dxfId="2172" priority="2164" operator="greaterThanOrEqual">
      <formula>1</formula>
    </cfRule>
  </conditionalFormatting>
  <conditionalFormatting sqref="N153:N154">
    <cfRule type="cellIs" dxfId="2171" priority="2165" operator="greaterThanOrEqual">
      <formula>1</formula>
    </cfRule>
  </conditionalFormatting>
  <conditionalFormatting sqref="T162:U165 P164:Q165">
    <cfRule type="cellIs" dxfId="2170" priority="2166" operator="greaterThanOrEqual">
      <formula>1</formula>
    </cfRule>
  </conditionalFormatting>
  <conditionalFormatting sqref="T168:T169">
    <cfRule type="cellIs" dxfId="2169" priority="2167" operator="greaterThanOrEqual">
      <formula>1</formula>
    </cfRule>
  </conditionalFormatting>
  <conditionalFormatting sqref="T178:U178">
    <cfRule type="cellIs" dxfId="2168" priority="2168" operator="greaterThanOrEqual">
      <formula>1</formula>
    </cfRule>
  </conditionalFormatting>
  <conditionalFormatting sqref="N151:O151">
    <cfRule type="cellIs" dxfId="2167" priority="2169" operator="greaterThanOrEqual">
      <formula>1</formula>
    </cfRule>
  </conditionalFormatting>
  <conditionalFormatting sqref="N152:O152">
    <cfRule type="cellIs" dxfId="2166" priority="2170" operator="greaterThanOrEqual">
      <formula>1</formula>
    </cfRule>
  </conditionalFormatting>
  <conditionalFormatting sqref="P163:Q163">
    <cfRule type="cellIs" dxfId="2165" priority="2171" operator="greaterThanOrEqual">
      <formula>1</formula>
    </cfRule>
  </conditionalFormatting>
  <conditionalFormatting sqref="H150 J150 L150">
    <cfRule type="cellIs" dxfId="2164" priority="2160" operator="greaterThanOrEqual">
      <formula>1</formula>
    </cfRule>
  </conditionalFormatting>
  <conditionalFormatting sqref="H150:M150">
    <cfRule type="cellIs" dxfId="2163" priority="2161" operator="greaterThanOrEqual">
      <formula>1</formula>
    </cfRule>
  </conditionalFormatting>
  <conditionalFormatting sqref="AI161:AJ162">
    <cfRule type="cellIs" dxfId="2162" priority="2133" operator="greaterThanOrEqual">
      <formula>1</formula>
    </cfRule>
  </conditionalFormatting>
  <conditionalFormatting sqref="AI168:AJ170">
    <cfRule type="cellIs" dxfId="2161" priority="2134" operator="greaterThanOrEqual">
      <formula>1</formula>
    </cfRule>
  </conditionalFormatting>
  <conditionalFormatting sqref="AO204:AP204">
    <cfRule type="cellIs" dxfId="2160" priority="2135" operator="greaterThanOrEqual">
      <formula>1</formula>
    </cfRule>
  </conditionalFormatting>
  <conditionalFormatting sqref="AQ204:AR204">
    <cfRule type="cellIs" dxfId="2159" priority="2136" operator="greaterThanOrEqual">
      <formula>1</formula>
    </cfRule>
  </conditionalFormatting>
  <conditionalFormatting sqref="AO148:AP149">
    <cfRule type="cellIs" dxfId="2158" priority="2137" operator="greaterThanOrEqual">
      <formula>1</formula>
    </cfRule>
  </conditionalFormatting>
  <conditionalFormatting sqref="AK148:AN149">
    <cfRule type="cellIs" dxfId="2157" priority="2138" operator="greaterThanOrEqual">
      <formula>1</formula>
    </cfRule>
  </conditionalFormatting>
  <conditionalFormatting sqref="AC148:AD149 AG148:AJ149">
    <cfRule type="cellIs" dxfId="2156" priority="2139" operator="greaterThanOrEqual">
      <formula>1</formula>
    </cfRule>
  </conditionalFormatting>
  <conditionalFormatting sqref="AE148:AF149">
    <cfRule type="cellIs" dxfId="2155" priority="2140" operator="greaterThanOrEqual">
      <formula>1</formula>
    </cfRule>
  </conditionalFormatting>
  <conditionalFormatting sqref="AE151:AF151">
    <cfRule type="cellIs" dxfId="2154" priority="2141" operator="greaterThanOrEqual">
      <formula>1</formula>
    </cfRule>
  </conditionalFormatting>
  <conditionalFormatting sqref="AC151:AD151">
    <cfRule type="cellIs" dxfId="2153" priority="2142" operator="greaterThanOrEqual">
      <formula>1</formula>
    </cfRule>
  </conditionalFormatting>
  <conditionalFormatting sqref="AI143:AL143">
    <cfRule type="cellIs" dxfId="2152" priority="2143" operator="greaterThanOrEqual">
      <formula>1</formula>
    </cfRule>
  </conditionalFormatting>
  <conditionalFormatting sqref="AK152:AL152">
    <cfRule type="cellIs" dxfId="2151" priority="2144" operator="greaterThanOrEqual">
      <formula>1</formula>
    </cfRule>
  </conditionalFormatting>
  <conditionalFormatting sqref="AK150:AL150 AC145:AJ145 AM145:AN145 AK153:AL153 AK154:AR155">
    <cfRule type="cellIs" dxfId="2150" priority="2145" operator="greaterThanOrEqual">
      <formula>1</formula>
    </cfRule>
  </conditionalFormatting>
  <conditionalFormatting sqref="AC143:AD144 AE143:AF143 AG143:AH144 AM143:AN144 AI144:AL144 AK151:AL151">
    <cfRule type="cellIs" dxfId="2149" priority="2146" operator="greaterThanOrEqual">
      <formula>1</formula>
    </cfRule>
  </conditionalFormatting>
  <conditionalFormatting sqref="AC150:AF150 AE152:AF152">
    <cfRule type="cellIs" dxfId="2148" priority="2147" operator="greaterThanOrEqual">
      <formula>1</formula>
    </cfRule>
  </conditionalFormatting>
  <conditionalFormatting sqref="AC144:AD144">
    <cfRule type="cellIs" dxfId="2147" priority="2148" operator="greaterThanOrEqual">
      <formula>1</formula>
    </cfRule>
  </conditionalFormatting>
  <conditionalFormatting sqref="AE144:AF144">
    <cfRule type="cellIs" dxfId="2146" priority="2149" operator="greaterThanOrEqual">
      <formula>1</formula>
    </cfRule>
  </conditionalFormatting>
  <conditionalFormatting sqref="AK134:AL135">
    <cfRule type="cellIs" dxfId="2145" priority="2150" operator="greaterThanOrEqual">
      <formula>1</formula>
    </cfRule>
  </conditionalFormatting>
  <conditionalFormatting sqref="AE146:AF147 AO146:AR147">
    <cfRule type="cellIs" dxfId="2144" priority="2151" operator="greaterThanOrEqual">
      <formula>1</formula>
    </cfRule>
  </conditionalFormatting>
  <conditionalFormatting sqref="AG146:AN147">
    <cfRule type="cellIs" dxfId="2143" priority="2152" operator="greaterThanOrEqual">
      <formula>1</formula>
    </cfRule>
  </conditionalFormatting>
  <conditionalFormatting sqref="AC146:AD147">
    <cfRule type="cellIs" dxfId="2142" priority="2153" operator="greaterThanOrEqual">
      <formula>1</formula>
    </cfRule>
  </conditionalFormatting>
  <conditionalFormatting sqref="AQ148:AR149">
    <cfRule type="cellIs" dxfId="2141" priority="2154" operator="greaterThanOrEqual">
      <formula>1</formula>
    </cfRule>
  </conditionalFormatting>
  <conditionalFormatting sqref="AM158:AN159">
    <cfRule type="cellIs" dxfId="2140" priority="2155" operator="greaterThanOrEqual">
      <formula>1</formula>
    </cfRule>
  </conditionalFormatting>
  <conditionalFormatting sqref="AI171:AJ173">
    <cfRule type="cellIs" dxfId="2139" priority="2156" operator="greaterThanOrEqual">
      <formula>1</formula>
    </cfRule>
  </conditionalFormatting>
  <conditionalFormatting sqref="AK145:AL145">
    <cfRule type="cellIs" dxfId="2138" priority="2157" operator="greaterThanOrEqual">
      <formula>1</formula>
    </cfRule>
  </conditionalFormatting>
  <conditionalFormatting sqref="AM161:AN162">
    <cfRule type="cellIs" dxfId="2137" priority="2158" operator="greaterThanOrEqual">
      <formula>1</formula>
    </cfRule>
  </conditionalFormatting>
  <conditionalFormatting sqref="AK136:AL137">
    <cfRule type="cellIs" dxfId="2136" priority="2159" operator="greaterThanOrEqual">
      <formula>1</formula>
    </cfRule>
  </conditionalFormatting>
  <conditionalFormatting sqref="N45:Q45">
    <cfRule type="cellIs" dxfId="2134" priority="2130" operator="greaterThanOrEqual">
      <formula>1</formula>
    </cfRule>
  </conditionalFormatting>
  <conditionalFormatting sqref="N45:Q45">
    <cfRule type="cellIs" dxfId="2133" priority="2131" operator="greaterThanOrEqual">
      <formula>1</formula>
    </cfRule>
  </conditionalFormatting>
  <conditionalFormatting sqref="N45:Q45">
    <cfRule type="cellIs" dxfId="2132" priority="2129" operator="greaterThan">
      <formula>0</formula>
    </cfRule>
  </conditionalFormatting>
  <conditionalFormatting sqref="R45:S45">
    <cfRule type="cellIs" dxfId="2131" priority="2127" operator="greaterThanOrEqual">
      <formula>1</formula>
    </cfRule>
  </conditionalFormatting>
  <conditionalFormatting sqref="R45:S45">
    <cfRule type="cellIs" dxfId="2130" priority="2128" operator="greaterThanOrEqual">
      <formula>1</formula>
    </cfRule>
  </conditionalFormatting>
  <conditionalFormatting sqref="R45:S45">
    <cfRule type="cellIs" dxfId="2129" priority="2126" operator="greaterThan">
      <formula>0</formula>
    </cfRule>
  </conditionalFormatting>
  <conditionalFormatting sqref="R46:S47">
    <cfRule type="cellIs" dxfId="2128" priority="2124" operator="greaterThanOrEqual">
      <formula>1</formula>
    </cfRule>
  </conditionalFormatting>
  <conditionalFormatting sqref="R46:S47">
    <cfRule type="cellIs" dxfId="2127" priority="2125" operator="greaterThanOrEqual">
      <formula>1</formula>
    </cfRule>
  </conditionalFormatting>
  <conditionalFormatting sqref="R46:S47">
    <cfRule type="cellIs" dxfId="2126" priority="2123" operator="greaterThan">
      <formula>0</formula>
    </cfRule>
  </conditionalFormatting>
  <conditionalFormatting sqref="T45:U45">
    <cfRule type="cellIs" dxfId="2125" priority="2121" operator="greaterThanOrEqual">
      <formula>1</formula>
    </cfRule>
  </conditionalFormatting>
  <conditionalFormatting sqref="T45:U45">
    <cfRule type="cellIs" dxfId="2124" priority="2122" operator="greaterThanOrEqual">
      <formula>1</formula>
    </cfRule>
  </conditionalFormatting>
  <conditionalFormatting sqref="T45:U45">
    <cfRule type="cellIs" dxfId="2123" priority="2120" operator="greaterThan">
      <formula>0</formula>
    </cfRule>
  </conditionalFormatting>
  <conditionalFormatting sqref="AS303:AT303">
    <cfRule type="cellIs" dxfId="2122" priority="2119" operator="greaterThanOrEqual">
      <formula>1</formula>
    </cfRule>
  </conditionalFormatting>
  <conditionalFormatting sqref="V44:W44">
    <cfRule type="cellIs" dxfId="2121" priority="2118" operator="greaterThanOrEqual">
      <formula>1</formula>
    </cfRule>
  </conditionalFormatting>
  <conditionalFormatting sqref="J44:O44">
    <cfRule type="cellIs" dxfId="2120" priority="2117" operator="greaterThanOrEqual">
      <formula>1</formula>
    </cfRule>
  </conditionalFormatting>
  <conditionalFormatting sqref="J44:O44">
    <cfRule type="cellIs" dxfId="2119" priority="2116" operator="greaterThan">
      <formula>0</formula>
    </cfRule>
  </conditionalFormatting>
  <conditionalFormatting sqref="P44:Q44">
    <cfRule type="cellIs" dxfId="2118" priority="2114" operator="greaterThanOrEqual">
      <formula>1</formula>
    </cfRule>
  </conditionalFormatting>
  <conditionalFormatting sqref="P44:Q44">
    <cfRule type="cellIs" dxfId="2117" priority="2115" operator="greaterThanOrEqual">
      <formula>1</formula>
    </cfRule>
  </conditionalFormatting>
  <conditionalFormatting sqref="P44:Q44">
    <cfRule type="cellIs" dxfId="2116" priority="2113" operator="greaterThan">
      <formula>0</formula>
    </cfRule>
  </conditionalFormatting>
  <conditionalFormatting sqref="R44:S44">
    <cfRule type="cellIs" dxfId="2115" priority="2111" operator="greaterThanOrEqual">
      <formula>1</formula>
    </cfRule>
  </conditionalFormatting>
  <conditionalFormatting sqref="R44:S44">
    <cfRule type="cellIs" dxfId="2114" priority="2112" operator="greaterThanOrEqual">
      <formula>1</formula>
    </cfRule>
  </conditionalFormatting>
  <conditionalFormatting sqref="R44:S44">
    <cfRule type="cellIs" dxfId="2113" priority="2110" operator="greaterThan">
      <formula>0</formula>
    </cfRule>
  </conditionalFormatting>
  <conditionalFormatting sqref="T44:U44">
    <cfRule type="cellIs" dxfId="2112" priority="2108" operator="greaterThanOrEqual">
      <formula>1</formula>
    </cfRule>
  </conditionalFormatting>
  <conditionalFormatting sqref="T44:U44">
    <cfRule type="cellIs" dxfId="2111" priority="2109" operator="greaterThanOrEqual">
      <formula>1</formula>
    </cfRule>
  </conditionalFormatting>
  <conditionalFormatting sqref="T44:U44">
    <cfRule type="cellIs" dxfId="2110" priority="2107" operator="greaterThan">
      <formula>0</formula>
    </cfRule>
  </conditionalFormatting>
  <conditionalFormatting sqref="J41:O41">
    <cfRule type="cellIs" dxfId="2109" priority="2106" operator="greaterThanOrEqual">
      <formula>1</formula>
    </cfRule>
  </conditionalFormatting>
  <conditionalFormatting sqref="J41:O41">
    <cfRule type="cellIs" dxfId="2108" priority="2105" operator="greaterThan">
      <formula>0</formula>
    </cfRule>
  </conditionalFormatting>
  <conditionalFormatting sqref="J43:K43">
    <cfRule type="cellIs" dxfId="2107" priority="2104" operator="greaterThanOrEqual">
      <formula>1</formula>
    </cfRule>
  </conditionalFormatting>
  <conditionalFormatting sqref="J43:K43">
    <cfRule type="cellIs" dxfId="2106" priority="2103" operator="greaterThan">
      <formula>0</formula>
    </cfRule>
  </conditionalFormatting>
  <conditionalFormatting sqref="L43:M43">
    <cfRule type="cellIs" dxfId="2105" priority="2102" operator="greaterThanOrEqual">
      <formula>1</formula>
    </cfRule>
  </conditionalFormatting>
  <conditionalFormatting sqref="L43:M43">
    <cfRule type="cellIs" dxfId="2104" priority="2101" operator="greaterThan">
      <formula>0</formula>
    </cfRule>
  </conditionalFormatting>
  <conditionalFormatting sqref="N43:O43">
    <cfRule type="cellIs" dxfId="2103" priority="2100" operator="greaterThanOrEqual">
      <formula>1</formula>
    </cfRule>
  </conditionalFormatting>
  <conditionalFormatting sqref="N43:O43">
    <cfRule type="cellIs" dxfId="2102" priority="2099" operator="greaterThan">
      <formula>0</formula>
    </cfRule>
  </conditionalFormatting>
  <conditionalFormatting sqref="P43:S43">
    <cfRule type="cellIs" dxfId="2101" priority="2098" operator="greaterThanOrEqual">
      <formula>1</formula>
    </cfRule>
  </conditionalFormatting>
  <conditionalFormatting sqref="P43:S43">
    <cfRule type="cellIs" dxfId="2100" priority="2097" operator="greaterThan">
      <formula>0</formula>
    </cfRule>
  </conditionalFormatting>
  <conditionalFormatting sqref="AS296:AT297">
    <cfRule type="cellIs" dxfId="2099" priority="2096" operator="greaterThanOrEqual">
      <formula>1</formula>
    </cfRule>
  </conditionalFormatting>
  <conditionalFormatting sqref="J38:K38">
    <cfRule type="cellIs" dxfId="2098" priority="2095" operator="greaterThan">
      <formula>0</formula>
    </cfRule>
  </conditionalFormatting>
  <conditionalFormatting sqref="J39:K39">
    <cfRule type="cellIs" dxfId="2097" priority="2094" operator="greaterThan">
      <formula>0</formula>
    </cfRule>
  </conditionalFormatting>
  <conditionalFormatting sqref="J40:K40">
    <cfRule type="cellIs" dxfId="2096" priority="2093" operator="greaterThan">
      <formula>0</formula>
    </cfRule>
  </conditionalFormatting>
  <conditionalFormatting sqref="J41:K41">
    <cfRule type="cellIs" dxfId="2095" priority="2092" operator="greaterThan">
      <formula>0</formula>
    </cfRule>
  </conditionalFormatting>
  <conditionalFormatting sqref="J42:K42">
    <cfRule type="cellIs" dxfId="2094" priority="2091" operator="greaterThan">
      <formula>0</formula>
    </cfRule>
  </conditionalFormatting>
  <conditionalFormatting sqref="J43:K43">
    <cfRule type="cellIs" dxfId="2093" priority="2090" operator="greaterThan">
      <formula>0</formula>
    </cfRule>
  </conditionalFormatting>
  <conditionalFormatting sqref="J44:K44">
    <cfRule type="cellIs" dxfId="2092" priority="2089" operator="greaterThan">
      <formula>0</formula>
    </cfRule>
  </conditionalFormatting>
  <conditionalFormatting sqref="J45:K45">
    <cfRule type="cellIs" dxfId="2091" priority="2088" operator="greaterThan">
      <formula>0</formula>
    </cfRule>
  </conditionalFormatting>
  <conditionalFormatting sqref="J46:K46">
    <cfRule type="cellIs" dxfId="2090" priority="2087" operator="greaterThan">
      <formula>0</formula>
    </cfRule>
  </conditionalFormatting>
  <conditionalFormatting sqref="J47:K47">
    <cfRule type="cellIs" dxfId="2089" priority="2086" operator="greaterThan">
      <formula>0</formula>
    </cfRule>
  </conditionalFormatting>
  <conditionalFormatting sqref="L38:M38">
    <cfRule type="cellIs" dxfId="2088" priority="2085" operator="greaterThan">
      <formula>0</formula>
    </cfRule>
  </conditionalFormatting>
  <conditionalFormatting sqref="L39:M39">
    <cfRule type="cellIs" dxfId="2087" priority="2084" operator="greaterThan">
      <formula>0</formula>
    </cfRule>
  </conditionalFormatting>
  <conditionalFormatting sqref="L40:M40">
    <cfRule type="cellIs" dxfId="2086" priority="2083" operator="greaterThan">
      <formula>0</formula>
    </cfRule>
  </conditionalFormatting>
  <conditionalFormatting sqref="L41:M41">
    <cfRule type="cellIs" dxfId="2085" priority="2082" operator="greaterThan">
      <formula>0</formula>
    </cfRule>
  </conditionalFormatting>
  <conditionalFormatting sqref="L42:M42">
    <cfRule type="cellIs" dxfId="2084" priority="2081" operator="greaterThan">
      <formula>0</formula>
    </cfRule>
  </conditionalFormatting>
  <conditionalFormatting sqref="L43:M43">
    <cfRule type="cellIs" dxfId="2083" priority="2080" operator="greaterThan">
      <formula>0</formula>
    </cfRule>
  </conditionalFormatting>
  <conditionalFormatting sqref="L44:M44">
    <cfRule type="cellIs" dxfId="2082" priority="2079" operator="greaterThan">
      <formula>0</formula>
    </cfRule>
  </conditionalFormatting>
  <conditionalFormatting sqref="L45:M45">
    <cfRule type="cellIs" dxfId="2081" priority="2078" operator="greaterThan">
      <formula>0</formula>
    </cfRule>
  </conditionalFormatting>
  <conditionalFormatting sqref="L46:M46">
    <cfRule type="cellIs" dxfId="2080" priority="2077" operator="greaterThan">
      <formula>0</formula>
    </cfRule>
  </conditionalFormatting>
  <conditionalFormatting sqref="L47:M47">
    <cfRule type="cellIs" dxfId="2079" priority="2076" operator="greaterThan">
      <formula>0</formula>
    </cfRule>
  </conditionalFormatting>
  <conditionalFormatting sqref="N38:O38">
    <cfRule type="cellIs" dxfId="2078" priority="2075" operator="greaterThan">
      <formula>0</formula>
    </cfRule>
  </conditionalFormatting>
  <conditionalFormatting sqref="N39:O39">
    <cfRule type="cellIs" dxfId="2077" priority="2074" operator="greaterThan">
      <formula>0</formula>
    </cfRule>
  </conditionalFormatting>
  <conditionalFormatting sqref="L40:O40">
    <cfRule type="cellIs" dxfId="2076" priority="2073" operator="greaterThan">
      <formula>0</formula>
    </cfRule>
  </conditionalFormatting>
  <conditionalFormatting sqref="N41:O41">
    <cfRule type="cellIs" dxfId="2075" priority="2072" operator="greaterThan">
      <formula>0</formula>
    </cfRule>
  </conditionalFormatting>
  <conditionalFormatting sqref="N42:O42">
    <cfRule type="cellIs" dxfId="2074" priority="2071" operator="greaterThan">
      <formula>0</formula>
    </cfRule>
  </conditionalFormatting>
  <conditionalFormatting sqref="F137:U137">
    <cfRule type="cellIs" dxfId="2073" priority="2070" operator="greaterThanOrEqual">
      <formula>1</formula>
    </cfRule>
  </conditionalFormatting>
  <conditionalFormatting sqref="AW24:AY25 AV25">
    <cfRule type="containsText" dxfId="2072" priority="2201" operator="containsText" text="n/a">
      <formula>NOT(ISERROR(SEARCH(("n/a"),(AV27))))</formula>
    </cfRule>
  </conditionalFormatting>
  <conditionalFormatting sqref="AW23:AY23">
    <cfRule type="containsText" dxfId="2071" priority="2202" operator="containsText" text="n/a">
      <formula>NOT(ISERROR(SEARCH(("n/a"),(#REF!))))</formula>
    </cfRule>
  </conditionalFormatting>
  <conditionalFormatting sqref="AS54:AT63">
    <cfRule type="cellIs" dxfId="2070" priority="2069" operator="greaterThanOrEqual">
      <formula>1</formula>
    </cfRule>
  </conditionalFormatting>
  <conditionalFormatting sqref="AS62:AT63">
    <cfRule type="cellIs" dxfId="2069" priority="2067" operator="greaterThanOrEqual">
      <formula>1</formula>
    </cfRule>
  </conditionalFormatting>
  <conditionalFormatting sqref="AS60:AT61">
    <cfRule type="cellIs" dxfId="2068" priority="2068" operator="greaterThanOrEqual">
      <formula>1</formula>
    </cfRule>
  </conditionalFormatting>
  <conditionalFormatting sqref="N150:O150">
    <cfRule type="cellIs" dxfId="2067" priority="2066" operator="greaterThanOrEqual">
      <formula>1</formula>
    </cfRule>
  </conditionalFormatting>
  <conditionalFormatting sqref="L321:U324">
    <cfRule type="cellIs" dxfId="2066" priority="2065" operator="greaterThanOrEqual">
      <formula>1</formula>
    </cfRule>
  </conditionalFormatting>
  <conditionalFormatting sqref="L331:U333">
    <cfRule type="cellIs" dxfId="2065" priority="2064" operator="greaterThanOrEqual">
      <formula>1</formula>
    </cfRule>
  </conditionalFormatting>
  <conditionalFormatting sqref="L330:U330">
    <cfRule type="cellIs" dxfId="2064" priority="2063" operator="greaterThanOrEqual">
      <formula>1</formula>
    </cfRule>
  </conditionalFormatting>
  <conditionalFormatting sqref="AC160:AL160 AO160:AR160">
    <cfRule type="cellIs" dxfId="2063" priority="2062" operator="greaterThanOrEqual">
      <formula>1</formula>
    </cfRule>
  </conditionalFormatting>
  <conditionalFormatting sqref="AI160:AJ160">
    <cfRule type="cellIs" dxfId="2062" priority="2060" operator="greaterThanOrEqual">
      <formula>1</formula>
    </cfRule>
  </conditionalFormatting>
  <conditionalFormatting sqref="AM160:AN160">
    <cfRule type="cellIs" dxfId="2061" priority="2061" operator="greaterThanOrEqual">
      <formula>1</formula>
    </cfRule>
  </conditionalFormatting>
  <conditionalFormatting sqref="AV20:AY20">
    <cfRule type="containsText" dxfId="2060" priority="2203" operator="containsText" text="n/a">
      <formula>NOT(ISERROR(SEARCH(("n/a"),(#REF!))))</formula>
    </cfRule>
  </conditionalFormatting>
  <conditionalFormatting sqref="AV22:AY22 AV23">
    <cfRule type="containsText" dxfId="2059" priority="2204" operator="containsText" text="n/a">
      <formula>NOT(ISERROR(SEARCH(("n/a"),(AV26))))</formula>
    </cfRule>
  </conditionalFormatting>
  <conditionalFormatting sqref="AC165:AR165 AQ164:AR164">
    <cfRule type="cellIs" dxfId="2058" priority="2059" operator="greaterThanOrEqual">
      <formula>1</formula>
    </cfRule>
  </conditionalFormatting>
  <conditionalFormatting sqref="AC181:AR181">
    <cfRule type="cellIs" dxfId="2057" priority="2058" operator="greaterThanOrEqual">
      <formula>1</formula>
    </cfRule>
  </conditionalFormatting>
  <conditionalFormatting sqref="AC180:AR180">
    <cfRule type="cellIs" dxfId="2056" priority="2057" operator="greaterThanOrEqual">
      <formula>1</formula>
    </cfRule>
  </conditionalFormatting>
  <conditionalFormatting sqref="F125:S126">
    <cfRule type="cellIs" dxfId="2055" priority="2056" operator="greaterThanOrEqual">
      <formula>1</formula>
    </cfRule>
  </conditionalFormatting>
  <conditionalFormatting sqref="T125:T126">
    <cfRule type="cellIs" dxfId="2054" priority="2055" operator="greaterThanOrEqual">
      <formula>1</formula>
    </cfRule>
  </conditionalFormatting>
  <conditionalFormatting sqref="F127:S127">
    <cfRule type="cellIs" dxfId="2053" priority="2054" operator="greaterThanOrEqual">
      <formula>1</formula>
    </cfRule>
  </conditionalFormatting>
  <conditionalFormatting sqref="T127">
    <cfRule type="cellIs" dxfId="2052" priority="2053" operator="greaterThanOrEqual">
      <formula>1</formula>
    </cfRule>
  </conditionalFormatting>
  <conditionalFormatting sqref="AC105:AR105">
    <cfRule type="cellIs" dxfId="2051" priority="2052" operator="greaterThanOrEqual">
      <formula>1</formula>
    </cfRule>
  </conditionalFormatting>
  <conditionalFormatting sqref="AI174:AJ174">
    <cfRule type="cellIs" dxfId="2050" priority="2051" operator="greaterThanOrEqual">
      <formula>1</formula>
    </cfRule>
  </conditionalFormatting>
  <conditionalFormatting sqref="AV21:AW21">
    <cfRule type="containsText" dxfId="2049" priority="2050" operator="containsText" text="n/a">
      <formula>NOT(ISERROR(SEARCH(("n/a"),(#REF!))))</formula>
    </cfRule>
  </conditionalFormatting>
  <conditionalFormatting sqref="F95:U95">
    <cfRule type="cellIs" dxfId="2048" priority="2049" operator="greaterThanOrEqual">
      <formula>1</formula>
    </cfRule>
  </conditionalFormatting>
  <conditionalFormatting sqref="F94:S94">
    <cfRule type="cellIs" dxfId="2047" priority="2047" operator="greaterThanOrEqual">
      <formula>1</formula>
    </cfRule>
  </conditionalFormatting>
  <conditionalFormatting sqref="T94">
    <cfRule type="cellIs" dxfId="2046" priority="2048" operator="greaterThanOrEqual">
      <formula>1</formula>
    </cfRule>
  </conditionalFormatting>
  <conditionalFormatting sqref="R92:S92">
    <cfRule type="cellIs" dxfId="2045" priority="2045" operator="greaterThanOrEqual">
      <formula>1</formula>
    </cfRule>
  </conditionalFormatting>
  <conditionalFormatting sqref="P92:Q92">
    <cfRule type="cellIs" dxfId="2044" priority="2046" operator="greaterThanOrEqual">
      <formula>1</formula>
    </cfRule>
  </conditionalFormatting>
  <conditionalFormatting sqref="F91:U91">
    <cfRule type="cellIs" dxfId="2043" priority="2044" operator="greaterThanOrEqual">
      <formula>1</formula>
    </cfRule>
  </conditionalFormatting>
  <conditionalFormatting sqref="F90:U90">
    <cfRule type="cellIs" dxfId="2042" priority="2043" operator="greaterThanOrEqual">
      <formula>1</formula>
    </cfRule>
  </conditionalFormatting>
  <conditionalFormatting sqref="H88:I88">
    <cfRule type="cellIs" dxfId="2041" priority="2042" operator="greaterThanOrEqual">
      <formula>1</formula>
    </cfRule>
  </conditionalFormatting>
  <conditionalFormatting sqref="L86:M86">
    <cfRule type="cellIs" dxfId="2040" priority="2041" operator="greaterThanOrEqual">
      <formula>1</formula>
    </cfRule>
  </conditionalFormatting>
  <conditionalFormatting sqref="P86:Q86">
    <cfRule type="cellIs" dxfId="2039" priority="2040" operator="greaterThanOrEqual">
      <formula>1</formula>
    </cfRule>
  </conditionalFormatting>
  <conditionalFormatting sqref="P85:Q85">
    <cfRule type="cellIs" dxfId="2038" priority="2039" operator="greaterThanOrEqual">
      <formula>1</formula>
    </cfRule>
  </conditionalFormatting>
  <conditionalFormatting sqref="F106:M106 P106:U106">
    <cfRule type="cellIs" dxfId="2037" priority="2037" operator="greaterThanOrEqual">
      <formula>1</formula>
    </cfRule>
  </conditionalFormatting>
  <conditionalFormatting sqref="N106:O106">
    <cfRule type="cellIs" dxfId="2036" priority="2038" operator="greaterThanOrEqual">
      <formula>1</formula>
    </cfRule>
  </conditionalFormatting>
  <conditionalFormatting sqref="F107:U107">
    <cfRule type="cellIs" dxfId="2035" priority="2036" operator="greaterThanOrEqual">
      <formula>1</formula>
    </cfRule>
  </conditionalFormatting>
  <conditionalFormatting sqref="P88:Q88">
    <cfRule type="cellIs" dxfId="2034" priority="2035" operator="greaterThanOrEqual">
      <formula>1</formula>
    </cfRule>
  </conditionalFormatting>
  <conditionalFormatting sqref="AQ121:AR121">
    <cfRule type="cellIs" dxfId="2033" priority="2034" operator="greaterThanOrEqual">
      <formula>1</formula>
    </cfRule>
  </conditionalFormatting>
  <conditionalFormatting sqref="AI175:AJ175">
    <cfRule type="cellIs" dxfId="2032" priority="2033" operator="greaterThanOrEqual">
      <formula>1</formula>
    </cfRule>
  </conditionalFormatting>
  <conditionalFormatting sqref="V189:W197">
    <cfRule type="cellIs" dxfId="2031" priority="2032" operator="greaterThanOrEqual">
      <formula>1</formula>
    </cfRule>
  </conditionalFormatting>
  <conditionalFormatting sqref="V230:W230">
    <cfRule type="cellIs" dxfId="2030" priority="2031" operator="greaterThanOrEqual">
      <formula>1</formula>
    </cfRule>
  </conditionalFormatting>
  <conditionalFormatting sqref="J38:K38">
    <cfRule type="cellIs" dxfId="2028" priority="2029" operator="greaterThan">
      <formula>0</formula>
    </cfRule>
  </conditionalFormatting>
  <conditionalFormatting sqref="J39:K39">
    <cfRule type="cellIs" dxfId="2027" priority="2028" operator="greaterThan">
      <formula>0</formula>
    </cfRule>
  </conditionalFormatting>
  <conditionalFormatting sqref="J40:K40">
    <cfRule type="cellIs" dxfId="2026" priority="2027" operator="greaterThan">
      <formula>0</formula>
    </cfRule>
  </conditionalFormatting>
  <conditionalFormatting sqref="J41:K41">
    <cfRule type="cellIs" dxfId="2025" priority="2026" operator="greaterThan">
      <formula>0</formula>
    </cfRule>
  </conditionalFormatting>
  <conditionalFormatting sqref="J42:K42">
    <cfRule type="cellIs" dxfId="2024" priority="2025" operator="greaterThan">
      <formula>0</formula>
    </cfRule>
  </conditionalFormatting>
  <conditionalFormatting sqref="J43:K43">
    <cfRule type="cellIs" dxfId="2023" priority="2024" operator="greaterThan">
      <formula>0</formula>
    </cfRule>
  </conditionalFormatting>
  <conditionalFormatting sqref="J44:K44">
    <cfRule type="cellIs" dxfId="2022" priority="2023" operator="greaterThan">
      <formula>0</formula>
    </cfRule>
  </conditionalFormatting>
  <conditionalFormatting sqref="J45:K45">
    <cfRule type="cellIs" dxfId="2021" priority="2022" operator="greaterThan">
      <formula>0</formula>
    </cfRule>
  </conditionalFormatting>
  <conditionalFormatting sqref="J46:K46">
    <cfRule type="cellIs" dxfId="2020" priority="2021" operator="greaterThan">
      <formula>0</formula>
    </cfRule>
  </conditionalFormatting>
  <conditionalFormatting sqref="J47:K47">
    <cfRule type="cellIs" dxfId="2019" priority="2020" operator="greaterThan">
      <formula>0</formula>
    </cfRule>
  </conditionalFormatting>
  <conditionalFormatting sqref="L38:M38">
    <cfRule type="cellIs" dxfId="2018" priority="2019" operator="greaterThan">
      <formula>0</formula>
    </cfRule>
  </conditionalFormatting>
  <conditionalFormatting sqref="L39:M39">
    <cfRule type="cellIs" dxfId="2017" priority="2018" operator="greaterThan">
      <formula>0</formula>
    </cfRule>
  </conditionalFormatting>
  <conditionalFormatting sqref="L40:M40">
    <cfRule type="cellIs" dxfId="2016" priority="2017" operator="greaterThan">
      <formula>0</formula>
    </cfRule>
  </conditionalFormatting>
  <conditionalFormatting sqref="L41:M41">
    <cfRule type="cellIs" dxfId="2015" priority="2016" operator="greaterThan">
      <formula>0</formula>
    </cfRule>
  </conditionalFormatting>
  <conditionalFormatting sqref="L42:M42">
    <cfRule type="cellIs" dxfId="2014" priority="2015" operator="greaterThan">
      <formula>0</formula>
    </cfRule>
  </conditionalFormatting>
  <conditionalFormatting sqref="L43:M43">
    <cfRule type="cellIs" dxfId="2013" priority="2014" operator="greaterThan">
      <formula>0</formula>
    </cfRule>
  </conditionalFormatting>
  <conditionalFormatting sqref="L44:M44">
    <cfRule type="cellIs" dxfId="2012" priority="2013" operator="greaterThan">
      <formula>0</formula>
    </cfRule>
  </conditionalFormatting>
  <conditionalFormatting sqref="L45:M45">
    <cfRule type="cellIs" dxfId="2011" priority="2012" operator="greaterThan">
      <formula>0</formula>
    </cfRule>
  </conditionalFormatting>
  <conditionalFormatting sqref="L46:M46">
    <cfRule type="cellIs" dxfId="2010" priority="2011" operator="greaterThan">
      <formula>0</formula>
    </cfRule>
  </conditionalFormatting>
  <conditionalFormatting sqref="L47:M47">
    <cfRule type="cellIs" dxfId="2009" priority="2010" operator="greaterThan">
      <formula>0</formula>
    </cfRule>
  </conditionalFormatting>
  <conditionalFormatting sqref="N38:O38">
    <cfRule type="cellIs" dxfId="2008" priority="2009" operator="greaterThan">
      <formula>0</formula>
    </cfRule>
  </conditionalFormatting>
  <conditionalFormatting sqref="N39:O39">
    <cfRule type="cellIs" dxfId="2007" priority="2008" operator="greaterThan">
      <formula>0</formula>
    </cfRule>
  </conditionalFormatting>
  <conditionalFormatting sqref="N40:O40">
    <cfRule type="cellIs" dxfId="2006" priority="2007" operator="greaterThan">
      <formula>0</formula>
    </cfRule>
  </conditionalFormatting>
  <conditionalFormatting sqref="N41:O41">
    <cfRule type="cellIs" dxfId="2005" priority="2006" operator="greaterThan">
      <formula>0</formula>
    </cfRule>
  </conditionalFormatting>
  <conditionalFormatting sqref="N42:O42">
    <cfRule type="cellIs" dxfId="2004" priority="2005" operator="greaterThan">
      <formula>0</formula>
    </cfRule>
  </conditionalFormatting>
  <conditionalFormatting sqref="N43:O43">
    <cfRule type="cellIs" dxfId="2003" priority="2004" operator="greaterThan">
      <formula>0</formula>
    </cfRule>
  </conditionalFormatting>
  <conditionalFormatting sqref="N44:O44">
    <cfRule type="cellIs" dxfId="2002" priority="2003" operator="greaterThan">
      <formula>0</formula>
    </cfRule>
  </conditionalFormatting>
  <conditionalFormatting sqref="N45:O45">
    <cfRule type="cellIs" dxfId="2001" priority="2002" operator="greaterThan">
      <formula>0</formula>
    </cfRule>
  </conditionalFormatting>
  <conditionalFormatting sqref="N46:O46">
    <cfRule type="cellIs" dxfId="2000" priority="2001" operator="greaterThan">
      <formula>0</formula>
    </cfRule>
  </conditionalFormatting>
  <conditionalFormatting sqref="N47:O47">
    <cfRule type="cellIs" dxfId="1999" priority="2000" operator="greaterThan">
      <formula>0</formula>
    </cfRule>
  </conditionalFormatting>
  <conditionalFormatting sqref="P38:Q38">
    <cfRule type="cellIs" dxfId="1998" priority="1999" operator="greaterThan">
      <formula>0</formula>
    </cfRule>
  </conditionalFormatting>
  <conditionalFormatting sqref="P39:Q39">
    <cfRule type="cellIs" dxfId="1997" priority="1998" operator="greaterThan">
      <formula>0</formula>
    </cfRule>
  </conditionalFormatting>
  <conditionalFormatting sqref="P40:Q40">
    <cfRule type="cellIs" dxfId="1996" priority="1997" operator="greaterThan">
      <formula>0</formula>
    </cfRule>
  </conditionalFormatting>
  <conditionalFormatting sqref="P41:Q41">
    <cfRule type="cellIs" dxfId="1995" priority="1996" operator="greaterThan">
      <formula>0</formula>
    </cfRule>
  </conditionalFormatting>
  <conditionalFormatting sqref="P42:Q42">
    <cfRule type="cellIs" dxfId="1994" priority="1995" operator="greaterThan">
      <formula>0</formula>
    </cfRule>
  </conditionalFormatting>
  <conditionalFormatting sqref="P43:Q43">
    <cfRule type="cellIs" dxfId="1993" priority="1994" operator="greaterThan">
      <formula>0</formula>
    </cfRule>
  </conditionalFormatting>
  <conditionalFormatting sqref="P44:Q44">
    <cfRule type="cellIs" dxfId="1992" priority="1993" operator="greaterThan">
      <formula>0</formula>
    </cfRule>
  </conditionalFormatting>
  <conditionalFormatting sqref="P45:Q45">
    <cfRule type="cellIs" dxfId="1991" priority="1992" operator="greaterThan">
      <formula>0</formula>
    </cfRule>
  </conditionalFormatting>
  <conditionalFormatting sqref="P46:Q46">
    <cfRule type="cellIs" dxfId="1990" priority="1991" operator="greaterThan">
      <formula>0</formula>
    </cfRule>
  </conditionalFormatting>
  <conditionalFormatting sqref="P47:Q47">
    <cfRule type="cellIs" dxfId="1989" priority="1990" operator="greaterThan">
      <formula>0</formula>
    </cfRule>
  </conditionalFormatting>
  <conditionalFormatting sqref="R38:S38">
    <cfRule type="cellIs" dxfId="1988" priority="1989" operator="greaterThan">
      <formula>0</formula>
    </cfRule>
  </conditionalFormatting>
  <conditionalFormatting sqref="R39:S39">
    <cfRule type="cellIs" dxfId="1987" priority="1988" operator="greaterThan">
      <formula>0</formula>
    </cfRule>
  </conditionalFormatting>
  <conditionalFormatting sqref="R40:S40">
    <cfRule type="cellIs" dxfId="1986" priority="1987" operator="greaterThan">
      <formula>0</formula>
    </cfRule>
  </conditionalFormatting>
  <conditionalFormatting sqref="R41:S41">
    <cfRule type="cellIs" dxfId="1985" priority="1986" operator="greaterThan">
      <formula>0</formula>
    </cfRule>
  </conditionalFormatting>
  <conditionalFormatting sqref="R42:S42">
    <cfRule type="cellIs" dxfId="1984" priority="1985" operator="greaterThan">
      <formula>0</formula>
    </cfRule>
  </conditionalFormatting>
  <conditionalFormatting sqref="R43:S43">
    <cfRule type="cellIs" dxfId="1983" priority="1984" operator="greaterThan">
      <formula>0</formula>
    </cfRule>
  </conditionalFormatting>
  <conditionalFormatting sqref="R44:S44">
    <cfRule type="cellIs" dxfId="1982" priority="1983" operator="greaterThan">
      <formula>0</formula>
    </cfRule>
  </conditionalFormatting>
  <conditionalFormatting sqref="R45:S45">
    <cfRule type="cellIs" dxfId="1981" priority="1982" operator="greaterThan">
      <formula>0</formula>
    </cfRule>
  </conditionalFormatting>
  <conditionalFormatting sqref="R46:S46">
    <cfRule type="cellIs" dxfId="1980" priority="1981" operator="greaterThan">
      <formula>0</formula>
    </cfRule>
  </conditionalFormatting>
  <conditionalFormatting sqref="R47:S47">
    <cfRule type="cellIs" dxfId="1979" priority="1980" operator="greaterThan">
      <formula>0</formula>
    </cfRule>
  </conditionalFormatting>
  <conditionalFormatting sqref="T38:U38">
    <cfRule type="cellIs" dxfId="1978" priority="1979" operator="greaterThan">
      <formula>0</formula>
    </cfRule>
  </conditionalFormatting>
  <conditionalFormatting sqref="T39:U39">
    <cfRule type="cellIs" dxfId="1977" priority="1978" operator="greaterThan">
      <formula>0</formula>
    </cfRule>
  </conditionalFormatting>
  <conditionalFormatting sqref="T40:U40">
    <cfRule type="cellIs" dxfId="1976" priority="1977" operator="greaterThan">
      <formula>0</formula>
    </cfRule>
  </conditionalFormatting>
  <conditionalFormatting sqref="T41:U41">
    <cfRule type="cellIs" dxfId="1975" priority="1976" operator="greaterThan">
      <formula>0</formula>
    </cfRule>
  </conditionalFormatting>
  <conditionalFormatting sqref="T42:U42">
    <cfRule type="cellIs" dxfId="1974" priority="1975" operator="greaterThan">
      <formula>0</formula>
    </cfRule>
  </conditionalFormatting>
  <conditionalFormatting sqref="T43:U43">
    <cfRule type="cellIs" dxfId="1973" priority="1974" operator="greaterThan">
      <formula>0</formula>
    </cfRule>
  </conditionalFormatting>
  <conditionalFormatting sqref="T44:U44">
    <cfRule type="cellIs" dxfId="1972" priority="1973" operator="greaterThan">
      <formula>0</formula>
    </cfRule>
  </conditionalFormatting>
  <conditionalFormatting sqref="T45:U45">
    <cfRule type="cellIs" dxfId="1971" priority="1972" operator="greaterThan">
      <formula>0</formula>
    </cfRule>
  </conditionalFormatting>
  <conditionalFormatting sqref="T46:U46">
    <cfRule type="cellIs" dxfId="1970" priority="1971" operator="greaterThan">
      <formula>0</formula>
    </cfRule>
  </conditionalFormatting>
  <conditionalFormatting sqref="T47:U47">
    <cfRule type="cellIs" dxfId="1969" priority="1970" operator="greaterThan">
      <formula>0</formula>
    </cfRule>
  </conditionalFormatting>
  <conditionalFormatting sqref="V54:W54">
    <cfRule type="cellIs" dxfId="1968" priority="1969" operator="greaterThan">
      <formula>0</formula>
    </cfRule>
  </conditionalFormatting>
  <conditionalFormatting sqref="V55:W55">
    <cfRule type="cellIs" dxfId="1967" priority="1968" operator="greaterThan">
      <formula>0</formula>
    </cfRule>
  </conditionalFormatting>
  <conditionalFormatting sqref="V56:W56">
    <cfRule type="cellIs" dxfId="1966" priority="1967" operator="greaterThan">
      <formula>0</formula>
    </cfRule>
  </conditionalFormatting>
  <conditionalFormatting sqref="V57:W57">
    <cfRule type="cellIs" dxfId="1965" priority="1966" operator="greaterThan">
      <formula>0</formula>
    </cfRule>
  </conditionalFormatting>
  <conditionalFormatting sqref="V58:W58">
    <cfRule type="cellIs" dxfId="1964" priority="1965" operator="greaterThan">
      <formula>0</formula>
    </cfRule>
  </conditionalFormatting>
  <conditionalFormatting sqref="V59:W59">
    <cfRule type="cellIs" dxfId="1963" priority="1964" operator="greaterThan">
      <formula>0</formula>
    </cfRule>
  </conditionalFormatting>
  <conditionalFormatting sqref="V60:W60">
    <cfRule type="cellIs" dxfId="1962" priority="1963" operator="greaterThan">
      <formula>0</formula>
    </cfRule>
  </conditionalFormatting>
  <conditionalFormatting sqref="V61:W61">
    <cfRule type="cellIs" dxfId="1961" priority="1962" operator="greaterThan">
      <formula>0</formula>
    </cfRule>
  </conditionalFormatting>
  <conditionalFormatting sqref="V62:W62">
    <cfRule type="cellIs" dxfId="1960" priority="1961" operator="greaterThan">
      <formula>0</formula>
    </cfRule>
  </conditionalFormatting>
  <conditionalFormatting sqref="V63:W63">
    <cfRule type="cellIs" dxfId="1959" priority="1960" operator="greaterThan">
      <formula>0</formula>
    </cfRule>
  </conditionalFormatting>
  <conditionalFormatting sqref="V70:W72">
    <cfRule type="cellIs" dxfId="1958" priority="1959" operator="greaterThan">
      <formula>0</formula>
    </cfRule>
  </conditionalFormatting>
  <conditionalFormatting sqref="V73:W73">
    <cfRule type="cellIs" dxfId="1957" priority="1958" operator="greaterThan">
      <formula>0</formula>
    </cfRule>
  </conditionalFormatting>
  <conditionalFormatting sqref="B75:W76">
    <cfRule type="cellIs" dxfId="1956" priority="1957" operator="greaterThan">
      <formula>0</formula>
    </cfRule>
  </conditionalFormatting>
  <conditionalFormatting sqref="AS38:AT38">
    <cfRule type="cellIs" dxfId="1955" priority="1956" operator="greaterThan">
      <formula>0</formula>
    </cfRule>
  </conditionalFormatting>
  <conditionalFormatting sqref="AS39:AT39">
    <cfRule type="cellIs" dxfId="1954" priority="1955" operator="greaterThan">
      <formula>0</formula>
    </cfRule>
  </conditionalFormatting>
  <conditionalFormatting sqref="AS40:AT40">
    <cfRule type="cellIs" dxfId="1953" priority="1954" operator="greaterThan">
      <formula>0</formula>
    </cfRule>
  </conditionalFormatting>
  <conditionalFormatting sqref="AS41:AT41">
    <cfRule type="cellIs" dxfId="1952" priority="1953" operator="greaterThan">
      <formula>0</formula>
    </cfRule>
  </conditionalFormatting>
  <conditionalFormatting sqref="AS42:AT42">
    <cfRule type="cellIs" dxfId="1951" priority="1952" operator="greaterThan">
      <formula>0</formula>
    </cfRule>
  </conditionalFormatting>
  <conditionalFormatting sqref="AS43:AT43">
    <cfRule type="cellIs" dxfId="1950" priority="1951" operator="greaterThan">
      <formula>0</formula>
    </cfRule>
  </conditionalFormatting>
  <conditionalFormatting sqref="AS44:AT44">
    <cfRule type="cellIs" dxfId="1949" priority="1950" operator="greaterThan">
      <formula>0</formula>
    </cfRule>
  </conditionalFormatting>
  <conditionalFormatting sqref="AS45:AT45">
    <cfRule type="cellIs" dxfId="1948" priority="1949" operator="greaterThan">
      <formula>0</formula>
    </cfRule>
  </conditionalFormatting>
  <conditionalFormatting sqref="AS46:AT46">
    <cfRule type="cellIs" dxfId="1947" priority="1948" operator="greaterThan">
      <formula>0</formula>
    </cfRule>
  </conditionalFormatting>
  <conditionalFormatting sqref="AS47:AT47">
    <cfRule type="cellIs" dxfId="1946" priority="1947" operator="greaterThan">
      <formula>0</formula>
    </cfRule>
  </conditionalFormatting>
  <conditionalFormatting sqref="AS54:AT54">
    <cfRule type="cellIs" dxfId="1945" priority="1946" operator="greaterThan">
      <formula>0</formula>
    </cfRule>
  </conditionalFormatting>
  <conditionalFormatting sqref="AS55:AT55">
    <cfRule type="cellIs" dxfId="1944" priority="1945" operator="greaterThan">
      <formula>0</formula>
    </cfRule>
  </conditionalFormatting>
  <conditionalFormatting sqref="AS56:AT56">
    <cfRule type="cellIs" dxfId="1943" priority="1944" operator="greaterThan">
      <formula>0</formula>
    </cfRule>
  </conditionalFormatting>
  <conditionalFormatting sqref="AS57:AT57">
    <cfRule type="cellIs" dxfId="1942" priority="1943" operator="greaterThan">
      <formula>0</formula>
    </cfRule>
  </conditionalFormatting>
  <conditionalFormatting sqref="AS58:AT58">
    <cfRule type="cellIs" dxfId="1941" priority="1942" operator="greaterThan">
      <formula>0</formula>
    </cfRule>
  </conditionalFormatting>
  <conditionalFormatting sqref="AS59:AT59">
    <cfRule type="cellIs" dxfId="1940" priority="1941" operator="greaterThan">
      <formula>0</formula>
    </cfRule>
  </conditionalFormatting>
  <conditionalFormatting sqref="AS60:AT60">
    <cfRule type="cellIs" dxfId="1939" priority="1940" operator="greaterThan">
      <formula>0</formula>
    </cfRule>
  </conditionalFormatting>
  <conditionalFormatting sqref="AS61:AT61">
    <cfRule type="cellIs" dxfId="1938" priority="1939" operator="greaterThan">
      <formula>0</formula>
    </cfRule>
  </conditionalFormatting>
  <conditionalFormatting sqref="AS62:AT62">
    <cfRule type="cellIs" dxfId="1937" priority="1938" operator="greaterThan">
      <formula>0</formula>
    </cfRule>
  </conditionalFormatting>
  <conditionalFormatting sqref="AS63:AT63">
    <cfRule type="cellIs" dxfId="1936" priority="1937" operator="greaterThan">
      <formula>0</formula>
    </cfRule>
  </conditionalFormatting>
  <conditionalFormatting sqref="AS70:AT70">
    <cfRule type="cellIs" dxfId="1935" priority="1936" operator="greaterThan">
      <formula>0</formula>
    </cfRule>
  </conditionalFormatting>
  <conditionalFormatting sqref="AS71:AT71">
    <cfRule type="cellIs" dxfId="1934" priority="1935" operator="greaterThan">
      <formula>0</formula>
    </cfRule>
  </conditionalFormatting>
  <conditionalFormatting sqref="AS72:AT72">
    <cfRule type="cellIs" dxfId="1933" priority="1934" operator="greaterThan">
      <formula>0</formula>
    </cfRule>
  </conditionalFormatting>
  <conditionalFormatting sqref="AS73:AT73">
    <cfRule type="cellIs" dxfId="1932" priority="1933" operator="greaterThan">
      <formula>0</formula>
    </cfRule>
  </conditionalFormatting>
  <conditionalFormatting sqref="AS74:AT74">
    <cfRule type="cellIs" dxfId="1931" priority="1932" operator="greaterThan">
      <formula>0</formula>
    </cfRule>
  </conditionalFormatting>
  <conditionalFormatting sqref="AS75:AT75">
    <cfRule type="cellIs" dxfId="1930" priority="1931" operator="greaterThan">
      <formula>0</formula>
    </cfRule>
  </conditionalFormatting>
  <conditionalFormatting sqref="AS76:AT76">
    <cfRule type="cellIs" dxfId="1929" priority="1930" operator="greaterThan">
      <formula>0</formula>
    </cfRule>
  </conditionalFormatting>
  <conditionalFormatting sqref="AS77:AT77">
    <cfRule type="cellIs" dxfId="1928" priority="1929" operator="greaterThan">
      <formula>0</formula>
    </cfRule>
  </conditionalFormatting>
  <conditionalFormatting sqref="AS78:AT78">
    <cfRule type="cellIs" dxfId="1927" priority="1928" operator="greaterThan">
      <formula>0</formula>
    </cfRule>
  </conditionalFormatting>
  <conditionalFormatting sqref="AS79:AT79">
    <cfRule type="cellIs" dxfId="1926" priority="1927" operator="greaterThan">
      <formula>0</formula>
    </cfRule>
  </conditionalFormatting>
  <conditionalFormatting sqref="AS86:AT88">
    <cfRule type="cellIs" dxfId="1925" priority="1926" operator="greaterThan">
      <formula>0</formula>
    </cfRule>
  </conditionalFormatting>
  <conditionalFormatting sqref="AS90:AT92">
    <cfRule type="cellIs" dxfId="1924" priority="1925" operator="greaterThan">
      <formula>0</formula>
    </cfRule>
  </conditionalFormatting>
  <conditionalFormatting sqref="F80:G80">
    <cfRule type="cellIs" dxfId="1923" priority="1924" operator="greaterThan">
      <formula>0</formula>
    </cfRule>
  </conditionalFormatting>
  <conditionalFormatting sqref="F81:G81">
    <cfRule type="cellIs" dxfId="1922" priority="1923" operator="greaterThan">
      <formula>0</formula>
    </cfRule>
  </conditionalFormatting>
  <conditionalFormatting sqref="F82:G82">
    <cfRule type="cellIs" dxfId="1921" priority="1922" operator="greaterThan">
      <formula>0</formula>
    </cfRule>
  </conditionalFormatting>
  <conditionalFormatting sqref="F83:G83">
    <cfRule type="cellIs" dxfId="1920" priority="1921" operator="greaterThan">
      <formula>0</formula>
    </cfRule>
  </conditionalFormatting>
  <conditionalFormatting sqref="F84:G84">
    <cfRule type="cellIs" dxfId="1919" priority="1920" operator="greaterThan">
      <formula>0</formula>
    </cfRule>
  </conditionalFormatting>
  <conditionalFormatting sqref="F85:G85">
    <cfRule type="cellIs" dxfId="1918" priority="1919" operator="greaterThan">
      <formula>0</formula>
    </cfRule>
  </conditionalFormatting>
  <conditionalFormatting sqref="F86:G86">
    <cfRule type="cellIs" dxfId="1917" priority="1918" operator="greaterThan">
      <formula>0</formula>
    </cfRule>
  </conditionalFormatting>
  <conditionalFormatting sqref="F87:G87">
    <cfRule type="cellIs" dxfId="1916" priority="1917" operator="greaterThan">
      <formula>0</formula>
    </cfRule>
  </conditionalFormatting>
  <conditionalFormatting sqref="F88:G88">
    <cfRule type="cellIs" dxfId="1915" priority="1916" operator="greaterThan">
      <formula>0</formula>
    </cfRule>
  </conditionalFormatting>
  <conditionalFormatting sqref="F89:G89">
    <cfRule type="cellIs" dxfId="1914" priority="1915" operator="greaterThan">
      <formula>0</formula>
    </cfRule>
  </conditionalFormatting>
  <conditionalFormatting sqref="F90:G90">
    <cfRule type="cellIs" dxfId="1913" priority="1914" operator="greaterThan">
      <formula>0</formula>
    </cfRule>
  </conditionalFormatting>
  <conditionalFormatting sqref="F91:G91">
    <cfRule type="cellIs" dxfId="1912" priority="1913" operator="greaterThan">
      <formula>0</formula>
    </cfRule>
  </conditionalFormatting>
  <conditionalFormatting sqref="F92:G92">
    <cfRule type="cellIs" dxfId="1911" priority="1912" operator="greaterThan">
      <formula>0</formula>
    </cfRule>
  </conditionalFormatting>
  <conditionalFormatting sqref="F93:G93">
    <cfRule type="cellIs" dxfId="1910" priority="1911" operator="greaterThan">
      <formula>0</formula>
    </cfRule>
  </conditionalFormatting>
  <conditionalFormatting sqref="F94:G94">
    <cfRule type="cellIs" dxfId="1909" priority="1910" operator="greaterThan">
      <formula>0</formula>
    </cfRule>
  </conditionalFormatting>
  <conditionalFormatting sqref="F95:G95">
    <cfRule type="cellIs" dxfId="1908" priority="1909" operator="greaterThan">
      <formula>0</formula>
    </cfRule>
  </conditionalFormatting>
  <conditionalFormatting sqref="F96:G96">
    <cfRule type="cellIs" dxfId="1907" priority="1908" operator="greaterThan">
      <formula>0</formula>
    </cfRule>
  </conditionalFormatting>
  <conditionalFormatting sqref="F97:G97">
    <cfRule type="cellIs" dxfId="1906" priority="1907" operator="greaterThan">
      <formula>0</formula>
    </cfRule>
  </conditionalFormatting>
  <conditionalFormatting sqref="F98:G98">
    <cfRule type="cellIs" dxfId="1905" priority="1906" operator="greaterThan">
      <formula>0</formula>
    </cfRule>
  </conditionalFormatting>
  <conditionalFormatting sqref="F99:G99">
    <cfRule type="cellIs" dxfId="1904" priority="1905" operator="greaterThan">
      <formula>0</formula>
    </cfRule>
  </conditionalFormatting>
  <conditionalFormatting sqref="F100:G100">
    <cfRule type="cellIs" dxfId="1903" priority="1904" operator="greaterThan">
      <formula>0</formula>
    </cfRule>
  </conditionalFormatting>
  <conditionalFormatting sqref="H80:I80">
    <cfRule type="cellIs" dxfId="1902" priority="1903" operator="greaterThan">
      <formula>0</formula>
    </cfRule>
  </conditionalFormatting>
  <conditionalFormatting sqref="H81:I81">
    <cfRule type="cellIs" dxfId="1901" priority="1902" operator="greaterThan">
      <formula>0</formula>
    </cfRule>
  </conditionalFormatting>
  <conditionalFormatting sqref="H82:I82">
    <cfRule type="cellIs" dxfId="1900" priority="1901" operator="greaterThan">
      <formula>0</formula>
    </cfRule>
  </conditionalFormatting>
  <conditionalFormatting sqref="H83:I83">
    <cfRule type="cellIs" dxfId="1899" priority="1900" operator="greaterThan">
      <formula>0</formula>
    </cfRule>
  </conditionalFormatting>
  <conditionalFormatting sqref="H84:I84">
    <cfRule type="cellIs" dxfId="1898" priority="1899" operator="greaterThan">
      <formula>0</formula>
    </cfRule>
  </conditionalFormatting>
  <conditionalFormatting sqref="H85:I85">
    <cfRule type="cellIs" dxfId="1897" priority="1898" operator="greaterThan">
      <formula>0</formula>
    </cfRule>
  </conditionalFormatting>
  <conditionalFormatting sqref="H86:I86">
    <cfRule type="cellIs" dxfId="1896" priority="1897" operator="greaterThan">
      <formula>0</formula>
    </cfRule>
  </conditionalFormatting>
  <conditionalFormatting sqref="H87:I87">
    <cfRule type="cellIs" dxfId="1895" priority="1896" operator="greaterThan">
      <formula>0</formula>
    </cfRule>
  </conditionalFormatting>
  <conditionalFormatting sqref="H88:I88">
    <cfRule type="cellIs" dxfId="1894" priority="1895" operator="greaterThan">
      <formula>0</formula>
    </cfRule>
  </conditionalFormatting>
  <conditionalFormatting sqref="H89:I89">
    <cfRule type="cellIs" dxfId="1893" priority="1894" operator="greaterThan">
      <formula>0</formula>
    </cfRule>
  </conditionalFormatting>
  <conditionalFormatting sqref="H90:I90">
    <cfRule type="cellIs" dxfId="1892" priority="1893" operator="greaterThan">
      <formula>0</formula>
    </cfRule>
  </conditionalFormatting>
  <conditionalFormatting sqref="H91:I91">
    <cfRule type="cellIs" dxfId="1891" priority="1892" operator="greaterThan">
      <formula>0</formula>
    </cfRule>
  </conditionalFormatting>
  <conditionalFormatting sqref="H92:I92">
    <cfRule type="cellIs" dxfId="1890" priority="1891" operator="greaterThan">
      <formula>0</formula>
    </cfRule>
  </conditionalFormatting>
  <conditionalFormatting sqref="H93:I93">
    <cfRule type="cellIs" dxfId="1889" priority="1890" operator="greaterThan">
      <formula>0</formula>
    </cfRule>
  </conditionalFormatting>
  <conditionalFormatting sqref="H94:I94">
    <cfRule type="cellIs" dxfId="1888" priority="1889" operator="greaterThan">
      <formula>0</formula>
    </cfRule>
  </conditionalFormatting>
  <conditionalFormatting sqref="H95:I95">
    <cfRule type="cellIs" dxfId="1887" priority="1888" operator="greaterThan">
      <formula>0</formula>
    </cfRule>
  </conditionalFormatting>
  <conditionalFormatting sqref="H96:I96">
    <cfRule type="cellIs" dxfId="1886" priority="1887" operator="greaterThan">
      <formula>0</formula>
    </cfRule>
  </conditionalFormatting>
  <conditionalFormatting sqref="H97:I97">
    <cfRule type="cellIs" dxfId="1885" priority="1886" operator="greaterThan">
      <formula>0</formula>
    </cfRule>
  </conditionalFormatting>
  <conditionalFormatting sqref="H98:I98">
    <cfRule type="cellIs" dxfId="1884" priority="1885" operator="greaterThan">
      <formula>0</formula>
    </cfRule>
  </conditionalFormatting>
  <conditionalFormatting sqref="H99:I99">
    <cfRule type="cellIs" dxfId="1883" priority="1884" operator="greaterThan">
      <formula>0</formula>
    </cfRule>
  </conditionalFormatting>
  <conditionalFormatting sqref="H100:I100">
    <cfRule type="cellIs" dxfId="1882" priority="1883" operator="greaterThan">
      <formula>0</formula>
    </cfRule>
  </conditionalFormatting>
  <conditionalFormatting sqref="J80:K80">
    <cfRule type="cellIs" dxfId="1881" priority="1882" operator="greaterThan">
      <formula>0</formula>
    </cfRule>
  </conditionalFormatting>
  <conditionalFormatting sqref="J81:K81">
    <cfRule type="cellIs" dxfId="1880" priority="1881" operator="greaterThan">
      <formula>0</formula>
    </cfRule>
  </conditionalFormatting>
  <conditionalFormatting sqref="J82:K82">
    <cfRule type="cellIs" dxfId="1879" priority="1880" operator="greaterThan">
      <formula>0</formula>
    </cfRule>
  </conditionalFormatting>
  <conditionalFormatting sqref="J83:K83">
    <cfRule type="cellIs" dxfId="1878" priority="1879" operator="greaterThan">
      <formula>0</formula>
    </cfRule>
  </conditionalFormatting>
  <conditionalFormatting sqref="J84:K84">
    <cfRule type="cellIs" dxfId="1877" priority="1878" operator="greaterThan">
      <formula>0</formula>
    </cfRule>
  </conditionalFormatting>
  <conditionalFormatting sqref="J85:K85">
    <cfRule type="cellIs" dxfId="1876" priority="1877" operator="greaterThan">
      <formula>0</formula>
    </cfRule>
  </conditionalFormatting>
  <conditionalFormatting sqref="J86:K86">
    <cfRule type="cellIs" dxfId="1875" priority="1876" operator="greaterThan">
      <formula>0</formula>
    </cfRule>
  </conditionalFormatting>
  <conditionalFormatting sqref="J87:K87">
    <cfRule type="cellIs" dxfId="1874" priority="1875" operator="greaterThan">
      <formula>0</formula>
    </cfRule>
  </conditionalFormatting>
  <conditionalFormatting sqref="J88:K88">
    <cfRule type="cellIs" dxfId="1873" priority="1874" operator="greaterThan">
      <formula>0</formula>
    </cfRule>
  </conditionalFormatting>
  <conditionalFormatting sqref="J89:K89">
    <cfRule type="cellIs" dxfId="1872" priority="1873" operator="greaterThan">
      <formula>0</formula>
    </cfRule>
  </conditionalFormatting>
  <conditionalFormatting sqref="J90:K90">
    <cfRule type="cellIs" dxfId="1871" priority="1872" operator="greaterThan">
      <formula>0</formula>
    </cfRule>
  </conditionalFormatting>
  <conditionalFormatting sqref="J91:K91">
    <cfRule type="cellIs" dxfId="1870" priority="1871" operator="greaterThan">
      <formula>0</formula>
    </cfRule>
  </conditionalFormatting>
  <conditionalFormatting sqref="J92:K92">
    <cfRule type="cellIs" dxfId="1869" priority="1870" operator="greaterThan">
      <formula>0</formula>
    </cfRule>
  </conditionalFormatting>
  <conditionalFormatting sqref="J93:K93">
    <cfRule type="cellIs" dxfId="1868" priority="1869" operator="greaterThan">
      <formula>0</formula>
    </cfRule>
  </conditionalFormatting>
  <conditionalFormatting sqref="J94:K94">
    <cfRule type="cellIs" dxfId="1867" priority="1868" operator="greaterThan">
      <formula>0</formula>
    </cfRule>
  </conditionalFormatting>
  <conditionalFormatting sqref="J95:K95">
    <cfRule type="cellIs" dxfId="1866" priority="1867" operator="greaterThan">
      <formula>0</formula>
    </cfRule>
  </conditionalFormatting>
  <conditionalFormatting sqref="J96:K96">
    <cfRule type="cellIs" dxfId="1865" priority="1866" operator="greaterThan">
      <formula>0</formula>
    </cfRule>
  </conditionalFormatting>
  <conditionalFormatting sqref="J97:K97">
    <cfRule type="cellIs" dxfId="1864" priority="1865" operator="greaterThan">
      <formula>0</formula>
    </cfRule>
  </conditionalFormatting>
  <conditionalFormatting sqref="J98:K98">
    <cfRule type="cellIs" dxfId="1863" priority="1864" operator="greaterThan">
      <formula>0</formula>
    </cfRule>
  </conditionalFormatting>
  <conditionalFormatting sqref="J99:K99">
    <cfRule type="cellIs" dxfId="1862" priority="1863" operator="greaterThan">
      <formula>0</formula>
    </cfRule>
  </conditionalFormatting>
  <conditionalFormatting sqref="J100:K100">
    <cfRule type="cellIs" dxfId="1861" priority="1862" operator="greaterThan">
      <formula>0</formula>
    </cfRule>
  </conditionalFormatting>
  <conditionalFormatting sqref="L80:M80">
    <cfRule type="cellIs" dxfId="1860" priority="1861" operator="greaterThan">
      <formula>0</formula>
    </cfRule>
  </conditionalFormatting>
  <conditionalFormatting sqref="L81:M81">
    <cfRule type="cellIs" dxfId="1859" priority="1860" operator="greaterThan">
      <formula>0</formula>
    </cfRule>
  </conditionalFormatting>
  <conditionalFormatting sqref="L82:M82">
    <cfRule type="cellIs" dxfId="1858" priority="1859" operator="greaterThan">
      <formula>0</formula>
    </cfRule>
  </conditionalFormatting>
  <conditionalFormatting sqref="L83:M83">
    <cfRule type="cellIs" dxfId="1857" priority="1858" operator="greaterThan">
      <formula>0</formula>
    </cfRule>
  </conditionalFormatting>
  <conditionalFormatting sqref="L84:M84">
    <cfRule type="cellIs" dxfId="1856" priority="1857" operator="greaterThan">
      <formula>0</formula>
    </cfRule>
  </conditionalFormatting>
  <conditionalFormatting sqref="L85:M85">
    <cfRule type="cellIs" dxfId="1855" priority="1856" operator="greaterThan">
      <formula>0</formula>
    </cfRule>
  </conditionalFormatting>
  <conditionalFormatting sqref="L86:M86">
    <cfRule type="cellIs" dxfId="1854" priority="1855" operator="greaterThan">
      <formula>0</formula>
    </cfRule>
  </conditionalFormatting>
  <conditionalFormatting sqref="L87:M87">
    <cfRule type="cellIs" dxfId="1853" priority="1854" operator="greaterThan">
      <formula>0</formula>
    </cfRule>
  </conditionalFormatting>
  <conditionalFormatting sqref="L88:M88">
    <cfRule type="cellIs" dxfId="1852" priority="1853" operator="greaterThan">
      <formula>0</formula>
    </cfRule>
  </conditionalFormatting>
  <conditionalFormatting sqref="L89:M89">
    <cfRule type="cellIs" dxfId="1851" priority="1852" operator="greaterThan">
      <formula>0</formula>
    </cfRule>
  </conditionalFormatting>
  <conditionalFormatting sqref="L90:M90">
    <cfRule type="cellIs" dxfId="1850" priority="1851" operator="greaterThan">
      <formula>0</formula>
    </cfRule>
  </conditionalFormatting>
  <conditionalFormatting sqref="L91:M91">
    <cfRule type="cellIs" dxfId="1849" priority="1850" operator="greaterThan">
      <formula>0</formula>
    </cfRule>
  </conditionalFormatting>
  <conditionalFormatting sqref="L92:M92">
    <cfRule type="cellIs" dxfId="1848" priority="1849" operator="greaterThan">
      <formula>0</formula>
    </cfRule>
  </conditionalFormatting>
  <conditionalFormatting sqref="L93:M93">
    <cfRule type="cellIs" dxfId="1847" priority="1848" operator="greaterThan">
      <formula>0</formula>
    </cfRule>
  </conditionalFormatting>
  <conditionalFormatting sqref="L94:M94">
    <cfRule type="cellIs" dxfId="1846" priority="1847" operator="greaterThan">
      <formula>0</formula>
    </cfRule>
  </conditionalFormatting>
  <conditionalFormatting sqref="L95:M95">
    <cfRule type="cellIs" dxfId="1845" priority="1846" operator="greaterThan">
      <formula>0</formula>
    </cfRule>
  </conditionalFormatting>
  <conditionalFormatting sqref="L96:M96">
    <cfRule type="cellIs" dxfId="1844" priority="1845" operator="greaterThan">
      <formula>0</formula>
    </cfRule>
  </conditionalFormatting>
  <conditionalFormatting sqref="L97:M97">
    <cfRule type="cellIs" dxfId="1843" priority="1844" operator="greaterThan">
      <formula>0</formula>
    </cfRule>
  </conditionalFormatting>
  <conditionalFormatting sqref="L98:M98">
    <cfRule type="cellIs" dxfId="1842" priority="1843" operator="greaterThan">
      <formula>0</formula>
    </cfRule>
  </conditionalFormatting>
  <conditionalFormatting sqref="L99:M99">
    <cfRule type="cellIs" dxfId="1841" priority="1842" operator="greaterThan">
      <formula>0</formula>
    </cfRule>
  </conditionalFormatting>
  <conditionalFormatting sqref="L100:M100">
    <cfRule type="cellIs" dxfId="1840" priority="1841" operator="greaterThan">
      <formula>0</formula>
    </cfRule>
  </conditionalFormatting>
  <conditionalFormatting sqref="N80:O80">
    <cfRule type="cellIs" dxfId="1839" priority="1840" operator="greaterThan">
      <formula>0</formula>
    </cfRule>
  </conditionalFormatting>
  <conditionalFormatting sqref="N81:O81">
    <cfRule type="cellIs" dxfId="1838" priority="1839" operator="greaterThan">
      <formula>0</formula>
    </cfRule>
  </conditionalFormatting>
  <conditionalFormatting sqref="N82:O82">
    <cfRule type="cellIs" dxfId="1837" priority="1838" operator="greaterThan">
      <formula>0</formula>
    </cfRule>
  </conditionalFormatting>
  <conditionalFormatting sqref="N83:O83">
    <cfRule type="cellIs" dxfId="1836" priority="1837" operator="greaterThan">
      <formula>0</formula>
    </cfRule>
  </conditionalFormatting>
  <conditionalFormatting sqref="N84:O84">
    <cfRule type="cellIs" dxfId="1835" priority="1836" operator="greaterThan">
      <formula>0</formula>
    </cfRule>
  </conditionalFormatting>
  <conditionalFormatting sqref="N85:O85">
    <cfRule type="cellIs" dxfId="1834" priority="1835" operator="greaterThan">
      <formula>0</formula>
    </cfRule>
  </conditionalFormatting>
  <conditionalFormatting sqref="N86:O86">
    <cfRule type="cellIs" dxfId="1833" priority="1834" operator="greaterThan">
      <formula>0</formula>
    </cfRule>
  </conditionalFormatting>
  <conditionalFormatting sqref="N87:O87">
    <cfRule type="cellIs" dxfId="1832" priority="1833" operator="greaterThan">
      <formula>0</formula>
    </cfRule>
  </conditionalFormatting>
  <conditionalFormatting sqref="N88:O88">
    <cfRule type="cellIs" dxfId="1831" priority="1832" operator="greaterThan">
      <formula>0</formula>
    </cfRule>
  </conditionalFormatting>
  <conditionalFormatting sqref="N89:O89">
    <cfRule type="cellIs" dxfId="1830" priority="1831" operator="greaterThan">
      <formula>0</formula>
    </cfRule>
  </conditionalFormatting>
  <conditionalFormatting sqref="N90:O90">
    <cfRule type="cellIs" dxfId="1829" priority="1830" operator="greaterThan">
      <formula>0</formula>
    </cfRule>
  </conditionalFormatting>
  <conditionalFormatting sqref="N91:O91">
    <cfRule type="cellIs" dxfId="1828" priority="1829" operator="greaterThan">
      <formula>0</formula>
    </cfRule>
  </conditionalFormatting>
  <conditionalFormatting sqref="N92:O92">
    <cfRule type="cellIs" dxfId="1827" priority="1828" operator="greaterThan">
      <formula>0</formula>
    </cfRule>
  </conditionalFormatting>
  <conditionalFormatting sqref="N93:O93">
    <cfRule type="cellIs" dxfId="1826" priority="1827" operator="greaterThan">
      <formula>0</formula>
    </cfRule>
  </conditionalFormatting>
  <conditionalFormatting sqref="N94:O94">
    <cfRule type="cellIs" dxfId="1825" priority="1826" operator="greaterThan">
      <formula>0</formula>
    </cfRule>
  </conditionalFormatting>
  <conditionalFormatting sqref="N95:O95">
    <cfRule type="cellIs" dxfId="1824" priority="1825" operator="greaterThan">
      <formula>0</formula>
    </cfRule>
  </conditionalFormatting>
  <conditionalFormatting sqref="N96:O96">
    <cfRule type="cellIs" dxfId="1823" priority="1824" operator="greaterThan">
      <formula>0</formula>
    </cfRule>
  </conditionalFormatting>
  <conditionalFormatting sqref="N97:O97">
    <cfRule type="cellIs" dxfId="1822" priority="1823" operator="greaterThan">
      <formula>0</formula>
    </cfRule>
  </conditionalFormatting>
  <conditionalFormatting sqref="N98:O98">
    <cfRule type="cellIs" dxfId="1821" priority="1822" operator="greaterThan">
      <formula>0</formula>
    </cfRule>
  </conditionalFormatting>
  <conditionalFormatting sqref="N99:O99">
    <cfRule type="cellIs" dxfId="1820" priority="1821" operator="greaterThan">
      <formula>0</formula>
    </cfRule>
  </conditionalFormatting>
  <conditionalFormatting sqref="N100:O100">
    <cfRule type="cellIs" dxfId="1819" priority="1820" operator="greaterThan">
      <formula>0</formula>
    </cfRule>
  </conditionalFormatting>
  <conditionalFormatting sqref="P80:Q80">
    <cfRule type="cellIs" dxfId="1818" priority="1819" operator="greaterThan">
      <formula>0</formula>
    </cfRule>
  </conditionalFormatting>
  <conditionalFormatting sqref="P81:Q81">
    <cfRule type="cellIs" dxfId="1817" priority="1818" operator="greaterThan">
      <formula>0</formula>
    </cfRule>
  </conditionalFormatting>
  <conditionalFormatting sqref="P82:Q82">
    <cfRule type="cellIs" dxfId="1816" priority="1817" operator="greaterThan">
      <formula>0</formula>
    </cfRule>
  </conditionalFormatting>
  <conditionalFormatting sqref="P83:Q83">
    <cfRule type="cellIs" dxfId="1815" priority="1816" operator="greaterThan">
      <formula>0</formula>
    </cfRule>
  </conditionalFormatting>
  <conditionalFormatting sqref="P84:Q84">
    <cfRule type="cellIs" dxfId="1814" priority="1815" operator="greaterThan">
      <formula>0</formula>
    </cfRule>
  </conditionalFormatting>
  <conditionalFormatting sqref="P85:Q85">
    <cfRule type="cellIs" dxfId="1813" priority="1814" operator="greaterThan">
      <formula>0</formula>
    </cfRule>
  </conditionalFormatting>
  <conditionalFormatting sqref="P86:Q86">
    <cfRule type="cellIs" dxfId="1812" priority="1813" operator="greaterThan">
      <formula>0</formula>
    </cfRule>
  </conditionalFormatting>
  <conditionalFormatting sqref="P87:Q87">
    <cfRule type="cellIs" dxfId="1811" priority="1812" operator="greaterThan">
      <formula>0</formula>
    </cfRule>
  </conditionalFormatting>
  <conditionalFormatting sqref="P88:Q88">
    <cfRule type="cellIs" dxfId="1810" priority="1811" operator="greaterThan">
      <formula>0</formula>
    </cfRule>
  </conditionalFormatting>
  <conditionalFormatting sqref="P89:Q89">
    <cfRule type="cellIs" dxfId="1809" priority="1810" operator="greaterThan">
      <formula>0</formula>
    </cfRule>
  </conditionalFormatting>
  <conditionalFormatting sqref="P90:Q90">
    <cfRule type="cellIs" dxfId="1808" priority="1809" operator="greaterThan">
      <formula>0</formula>
    </cfRule>
  </conditionalFormatting>
  <conditionalFormatting sqref="P91:Q91">
    <cfRule type="cellIs" dxfId="1807" priority="1808" operator="greaterThan">
      <formula>0</formula>
    </cfRule>
  </conditionalFormatting>
  <conditionalFormatting sqref="P92:Q92">
    <cfRule type="cellIs" dxfId="1806" priority="1807" operator="greaterThan">
      <formula>0</formula>
    </cfRule>
  </conditionalFormatting>
  <conditionalFormatting sqref="P93:Q93">
    <cfRule type="cellIs" dxfId="1805" priority="1806" operator="greaterThan">
      <formula>0</formula>
    </cfRule>
  </conditionalFormatting>
  <conditionalFormatting sqref="P94:Q94">
    <cfRule type="cellIs" dxfId="1804" priority="1805" operator="greaterThan">
      <formula>0</formula>
    </cfRule>
  </conditionalFormatting>
  <conditionalFormatting sqref="P95:Q95">
    <cfRule type="cellIs" dxfId="1803" priority="1804" operator="greaterThan">
      <formula>0</formula>
    </cfRule>
  </conditionalFormatting>
  <conditionalFormatting sqref="P96:Q96">
    <cfRule type="cellIs" dxfId="1802" priority="1803" operator="greaterThan">
      <formula>0</formula>
    </cfRule>
  </conditionalFormatting>
  <conditionalFormatting sqref="P97:Q97">
    <cfRule type="cellIs" dxfId="1801" priority="1802" operator="greaterThan">
      <formula>0</formula>
    </cfRule>
  </conditionalFormatting>
  <conditionalFormatting sqref="P98:Q98">
    <cfRule type="cellIs" dxfId="1800" priority="1801" operator="greaterThan">
      <formula>0</formula>
    </cfRule>
  </conditionalFormatting>
  <conditionalFormatting sqref="P99:Q99">
    <cfRule type="cellIs" dxfId="1799" priority="1800" operator="greaterThan">
      <formula>0</formula>
    </cfRule>
  </conditionalFormatting>
  <conditionalFormatting sqref="P100:Q100">
    <cfRule type="cellIs" dxfId="1798" priority="1799" operator="greaterThan">
      <formula>0</formula>
    </cfRule>
  </conditionalFormatting>
  <conditionalFormatting sqref="R80:S80">
    <cfRule type="cellIs" dxfId="1797" priority="1798" operator="greaterThan">
      <formula>0</formula>
    </cfRule>
  </conditionalFormatting>
  <conditionalFormatting sqref="R81:S81">
    <cfRule type="cellIs" dxfId="1796" priority="1797" operator="greaterThan">
      <formula>0</formula>
    </cfRule>
  </conditionalFormatting>
  <conditionalFormatting sqref="R82:S82">
    <cfRule type="cellIs" dxfId="1795" priority="1796" operator="greaterThan">
      <formula>0</formula>
    </cfRule>
  </conditionalFormatting>
  <conditionalFormatting sqref="R83:S83">
    <cfRule type="cellIs" dxfId="1794" priority="1795" operator="greaterThan">
      <formula>0</formula>
    </cfRule>
  </conditionalFormatting>
  <conditionalFormatting sqref="R84:S84">
    <cfRule type="cellIs" dxfId="1793" priority="1794" operator="greaterThan">
      <formula>0</formula>
    </cfRule>
  </conditionalFormatting>
  <conditionalFormatting sqref="R85:S85">
    <cfRule type="cellIs" dxfId="1792" priority="1793" operator="greaterThan">
      <formula>0</formula>
    </cfRule>
  </conditionalFormatting>
  <conditionalFormatting sqref="R86:S86">
    <cfRule type="cellIs" dxfId="1791" priority="1792" operator="greaterThan">
      <formula>0</formula>
    </cfRule>
  </conditionalFormatting>
  <conditionalFormatting sqref="R87:S87">
    <cfRule type="cellIs" dxfId="1790" priority="1791" operator="greaterThan">
      <formula>0</formula>
    </cfRule>
  </conditionalFormatting>
  <conditionalFormatting sqref="R88:S88">
    <cfRule type="cellIs" dxfId="1789" priority="1790" operator="greaterThan">
      <formula>0</formula>
    </cfRule>
  </conditionalFormatting>
  <conditionalFormatting sqref="R89:S89">
    <cfRule type="cellIs" dxfId="1788" priority="1789" operator="greaterThan">
      <formula>0</formula>
    </cfRule>
  </conditionalFormatting>
  <conditionalFormatting sqref="R90:S90">
    <cfRule type="cellIs" dxfId="1787" priority="1788" operator="greaterThan">
      <formula>0</formula>
    </cfRule>
  </conditionalFormatting>
  <conditionalFormatting sqref="R91:S91">
    <cfRule type="cellIs" dxfId="1786" priority="1787" operator="greaterThan">
      <formula>0</formula>
    </cfRule>
  </conditionalFormatting>
  <conditionalFormatting sqref="R92:S92">
    <cfRule type="cellIs" dxfId="1785" priority="1786" operator="greaterThan">
      <formula>0</formula>
    </cfRule>
  </conditionalFormatting>
  <conditionalFormatting sqref="R93:S93">
    <cfRule type="cellIs" dxfId="1784" priority="1785" operator="greaterThan">
      <formula>0</formula>
    </cfRule>
  </conditionalFormatting>
  <conditionalFormatting sqref="R94:S94">
    <cfRule type="cellIs" dxfId="1783" priority="1784" operator="greaterThan">
      <formula>0</formula>
    </cfRule>
  </conditionalFormatting>
  <conditionalFormatting sqref="R95:S95">
    <cfRule type="cellIs" dxfId="1782" priority="1783" operator="greaterThan">
      <formula>0</formula>
    </cfRule>
  </conditionalFormatting>
  <conditionalFormatting sqref="R96:S96">
    <cfRule type="cellIs" dxfId="1781" priority="1782" operator="greaterThan">
      <formula>0</formula>
    </cfRule>
  </conditionalFormatting>
  <conditionalFormatting sqref="R97:S97">
    <cfRule type="cellIs" dxfId="1780" priority="1781" operator="greaterThan">
      <formula>0</formula>
    </cfRule>
  </conditionalFormatting>
  <conditionalFormatting sqref="R98:S98">
    <cfRule type="cellIs" dxfId="1779" priority="1780" operator="greaterThan">
      <formula>0</formula>
    </cfRule>
  </conditionalFormatting>
  <conditionalFormatting sqref="R99:S99">
    <cfRule type="cellIs" dxfId="1778" priority="1779" operator="greaterThan">
      <formula>0</formula>
    </cfRule>
  </conditionalFormatting>
  <conditionalFormatting sqref="R100:S100">
    <cfRule type="cellIs" dxfId="1777" priority="1778" operator="greaterThan">
      <formula>0</formula>
    </cfRule>
  </conditionalFormatting>
  <conditionalFormatting sqref="T80:U80">
    <cfRule type="cellIs" dxfId="1776" priority="1777" operator="greaterThan">
      <formula>0</formula>
    </cfRule>
  </conditionalFormatting>
  <conditionalFormatting sqref="T81:U81">
    <cfRule type="cellIs" dxfId="1775" priority="1776" operator="greaterThan">
      <formula>0</formula>
    </cfRule>
  </conditionalFormatting>
  <conditionalFormatting sqref="T82:U82">
    <cfRule type="cellIs" dxfId="1774" priority="1775" operator="greaterThan">
      <formula>0</formula>
    </cfRule>
  </conditionalFormatting>
  <conditionalFormatting sqref="T83:U83">
    <cfRule type="cellIs" dxfId="1773" priority="1774" operator="greaterThan">
      <formula>0</formula>
    </cfRule>
  </conditionalFormatting>
  <conditionalFormatting sqref="T84:U84">
    <cfRule type="cellIs" dxfId="1772" priority="1773" operator="greaterThan">
      <formula>0</formula>
    </cfRule>
  </conditionalFormatting>
  <conditionalFormatting sqref="T85:U85">
    <cfRule type="cellIs" dxfId="1771" priority="1772" operator="greaterThan">
      <formula>0</formula>
    </cfRule>
  </conditionalFormatting>
  <conditionalFormatting sqref="T86:U86">
    <cfRule type="cellIs" dxfId="1770" priority="1771" operator="greaterThan">
      <formula>0</formula>
    </cfRule>
  </conditionalFormatting>
  <conditionalFormatting sqref="T87:U87">
    <cfRule type="cellIs" dxfId="1769" priority="1770" operator="greaterThan">
      <formula>0</formula>
    </cfRule>
  </conditionalFormatting>
  <conditionalFormatting sqref="T88:U88">
    <cfRule type="cellIs" dxfId="1768" priority="1769" operator="greaterThan">
      <formula>0</formula>
    </cfRule>
  </conditionalFormatting>
  <conditionalFormatting sqref="T89:U89">
    <cfRule type="cellIs" dxfId="1767" priority="1768" operator="greaterThan">
      <formula>0</formula>
    </cfRule>
  </conditionalFormatting>
  <conditionalFormatting sqref="T90:U90">
    <cfRule type="cellIs" dxfId="1766" priority="1767" operator="greaterThan">
      <formula>0</formula>
    </cfRule>
  </conditionalFormatting>
  <conditionalFormatting sqref="T91:U91">
    <cfRule type="cellIs" dxfId="1765" priority="1766" operator="greaterThan">
      <formula>0</formula>
    </cfRule>
  </conditionalFormatting>
  <conditionalFormatting sqref="T92:U92">
    <cfRule type="cellIs" dxfId="1764" priority="1765" operator="greaterThan">
      <formula>0</formula>
    </cfRule>
  </conditionalFormatting>
  <conditionalFormatting sqref="T93:U93">
    <cfRule type="cellIs" dxfId="1763" priority="1764" operator="greaterThan">
      <formula>0</formula>
    </cfRule>
  </conditionalFormatting>
  <conditionalFormatting sqref="T94:U94">
    <cfRule type="cellIs" dxfId="1762" priority="1763" operator="greaterThan">
      <formula>0</formula>
    </cfRule>
  </conditionalFormatting>
  <conditionalFormatting sqref="T95:U95">
    <cfRule type="cellIs" dxfId="1761" priority="1762" operator="greaterThan">
      <formula>0</formula>
    </cfRule>
  </conditionalFormatting>
  <conditionalFormatting sqref="T96:U96">
    <cfRule type="cellIs" dxfId="1760" priority="1761" operator="greaterThan">
      <formula>0</formula>
    </cfRule>
  </conditionalFormatting>
  <conditionalFormatting sqref="T97:U97">
    <cfRule type="cellIs" dxfId="1759" priority="1760" operator="greaterThan">
      <formula>0</formula>
    </cfRule>
  </conditionalFormatting>
  <conditionalFormatting sqref="T98:U98">
    <cfRule type="cellIs" dxfId="1758" priority="1759" operator="greaterThan">
      <formula>0</formula>
    </cfRule>
  </conditionalFormatting>
  <conditionalFormatting sqref="T99:U99">
    <cfRule type="cellIs" dxfId="1757" priority="1758" operator="greaterThan">
      <formula>0</formula>
    </cfRule>
  </conditionalFormatting>
  <conditionalFormatting sqref="T100:U100">
    <cfRule type="cellIs" dxfId="1756" priority="1757" operator="greaterThan">
      <formula>0</formula>
    </cfRule>
  </conditionalFormatting>
  <conditionalFormatting sqref="F106:G106">
    <cfRule type="cellIs" dxfId="1755" priority="1756" operator="greaterThan">
      <formula>0</formula>
    </cfRule>
  </conditionalFormatting>
  <conditionalFormatting sqref="F107:G107">
    <cfRule type="cellIs" dxfId="1754" priority="1755" operator="greaterThan">
      <formula>0</formula>
    </cfRule>
  </conditionalFormatting>
  <conditionalFormatting sqref="F108:G108">
    <cfRule type="cellIs" dxfId="1753" priority="1754" operator="greaterThan">
      <formula>0</formula>
    </cfRule>
  </conditionalFormatting>
  <conditionalFormatting sqref="F109:G109">
    <cfRule type="cellIs" dxfId="1752" priority="1753" operator="greaterThan">
      <formula>0</formula>
    </cfRule>
  </conditionalFormatting>
  <conditionalFormatting sqref="F110:G110">
    <cfRule type="cellIs" dxfId="1751" priority="1752" operator="greaterThan">
      <formula>0</formula>
    </cfRule>
  </conditionalFormatting>
  <conditionalFormatting sqref="F111:G111">
    <cfRule type="cellIs" dxfId="1750" priority="1751" operator="greaterThan">
      <formula>0</formula>
    </cfRule>
  </conditionalFormatting>
  <conditionalFormatting sqref="F112:G112">
    <cfRule type="cellIs" dxfId="1749" priority="1750" operator="greaterThan">
      <formula>0</formula>
    </cfRule>
  </conditionalFormatting>
  <conditionalFormatting sqref="F113:G113">
    <cfRule type="cellIs" dxfId="1748" priority="1749" operator="greaterThan">
      <formula>0</formula>
    </cfRule>
  </conditionalFormatting>
  <conditionalFormatting sqref="F114:G114">
    <cfRule type="cellIs" dxfId="1747" priority="1748" operator="greaterThan">
      <formula>0</formula>
    </cfRule>
  </conditionalFormatting>
  <conditionalFormatting sqref="H106:I106">
    <cfRule type="cellIs" dxfId="1746" priority="1747" operator="greaterThan">
      <formula>0</formula>
    </cfRule>
  </conditionalFormatting>
  <conditionalFormatting sqref="H107:I107">
    <cfRule type="cellIs" dxfId="1745" priority="1746" operator="greaterThan">
      <formula>0</formula>
    </cfRule>
  </conditionalFormatting>
  <conditionalFormatting sqref="H108:I108">
    <cfRule type="cellIs" dxfId="1744" priority="1745" operator="greaterThan">
      <formula>0</formula>
    </cfRule>
  </conditionalFormatting>
  <conditionalFormatting sqref="H109:I109">
    <cfRule type="cellIs" dxfId="1743" priority="1744" operator="greaterThan">
      <formula>0</formula>
    </cfRule>
  </conditionalFormatting>
  <conditionalFormatting sqref="H110:I110">
    <cfRule type="cellIs" dxfId="1742" priority="1743" operator="greaterThan">
      <formula>0</formula>
    </cfRule>
  </conditionalFormatting>
  <conditionalFormatting sqref="H111:I111">
    <cfRule type="cellIs" dxfId="1741" priority="1742" operator="greaterThan">
      <formula>0</formula>
    </cfRule>
  </conditionalFormatting>
  <conditionalFormatting sqref="H112:I112">
    <cfRule type="cellIs" dxfId="1740" priority="1741" operator="greaterThan">
      <formula>0</formula>
    </cfRule>
  </conditionalFormatting>
  <conditionalFormatting sqref="H113:I113">
    <cfRule type="cellIs" dxfId="1739" priority="1740" operator="greaterThan">
      <formula>0</formula>
    </cfRule>
  </conditionalFormatting>
  <conditionalFormatting sqref="H114:I114">
    <cfRule type="cellIs" dxfId="1738" priority="1739" operator="greaterThan">
      <formula>0</formula>
    </cfRule>
  </conditionalFormatting>
  <conditionalFormatting sqref="J106:K106">
    <cfRule type="cellIs" dxfId="1737" priority="1738" operator="greaterThan">
      <formula>0</formula>
    </cfRule>
  </conditionalFormatting>
  <conditionalFormatting sqref="J107:K107">
    <cfRule type="cellIs" dxfId="1736" priority="1737" operator="greaterThan">
      <formula>0</formula>
    </cfRule>
  </conditionalFormatting>
  <conditionalFormatting sqref="J108:K108">
    <cfRule type="cellIs" dxfId="1735" priority="1736" operator="greaterThan">
      <formula>0</formula>
    </cfRule>
  </conditionalFormatting>
  <conditionalFormatting sqref="J109:K109">
    <cfRule type="cellIs" dxfId="1734" priority="1735" operator="greaterThan">
      <formula>0</formula>
    </cfRule>
  </conditionalFormatting>
  <conditionalFormatting sqref="J110:K110">
    <cfRule type="cellIs" dxfId="1733" priority="1734" operator="greaterThan">
      <formula>0</formula>
    </cfRule>
  </conditionalFormatting>
  <conditionalFormatting sqref="J111:K111">
    <cfRule type="cellIs" dxfId="1732" priority="1733" operator="greaterThan">
      <formula>0</formula>
    </cfRule>
  </conditionalFormatting>
  <conditionalFormatting sqref="J112:K112">
    <cfRule type="cellIs" dxfId="1731" priority="1732" operator="greaterThan">
      <formula>0</formula>
    </cfRule>
  </conditionalFormatting>
  <conditionalFormatting sqref="J113:K113">
    <cfRule type="cellIs" dxfId="1730" priority="1731" operator="greaterThan">
      <formula>0</formula>
    </cfRule>
  </conditionalFormatting>
  <conditionalFormatting sqref="J114:K114">
    <cfRule type="cellIs" dxfId="1729" priority="1730" operator="greaterThan">
      <formula>0</formula>
    </cfRule>
  </conditionalFormatting>
  <conditionalFormatting sqref="L106:M106">
    <cfRule type="cellIs" dxfId="1728" priority="1729" operator="greaterThan">
      <formula>0</formula>
    </cfRule>
  </conditionalFormatting>
  <conditionalFormatting sqref="L107:M107">
    <cfRule type="cellIs" dxfId="1727" priority="1728" operator="greaterThan">
      <formula>0</formula>
    </cfRule>
  </conditionalFormatting>
  <conditionalFormatting sqref="L108:M108">
    <cfRule type="cellIs" dxfId="1726" priority="1727" operator="greaterThan">
      <formula>0</formula>
    </cfRule>
  </conditionalFormatting>
  <conditionalFormatting sqref="L109:M109">
    <cfRule type="cellIs" dxfId="1725" priority="1726" operator="greaterThan">
      <formula>0</formula>
    </cfRule>
  </conditionalFormatting>
  <conditionalFormatting sqref="L110:M110">
    <cfRule type="cellIs" dxfId="1724" priority="1725" operator="greaterThan">
      <formula>0</formula>
    </cfRule>
  </conditionalFormatting>
  <conditionalFormatting sqref="L111:M111">
    <cfRule type="cellIs" dxfId="1723" priority="1724" operator="greaterThan">
      <formula>0</formula>
    </cfRule>
  </conditionalFormatting>
  <conditionalFormatting sqref="L112:M112">
    <cfRule type="cellIs" dxfId="1722" priority="1723" operator="greaterThan">
      <formula>0</formula>
    </cfRule>
  </conditionalFormatting>
  <conditionalFormatting sqref="L113:M113">
    <cfRule type="cellIs" dxfId="1721" priority="1722" operator="greaterThan">
      <formula>0</formula>
    </cfRule>
  </conditionalFormatting>
  <conditionalFormatting sqref="L114:M114">
    <cfRule type="cellIs" dxfId="1720" priority="1721" operator="greaterThan">
      <formula>0</formula>
    </cfRule>
  </conditionalFormatting>
  <conditionalFormatting sqref="N106:O106">
    <cfRule type="cellIs" dxfId="1719" priority="1720" operator="greaterThan">
      <formula>0</formula>
    </cfRule>
  </conditionalFormatting>
  <conditionalFormatting sqref="N107:O107">
    <cfRule type="cellIs" dxfId="1718" priority="1719" operator="greaterThan">
      <formula>0</formula>
    </cfRule>
  </conditionalFormatting>
  <conditionalFormatting sqref="N108:O108">
    <cfRule type="cellIs" dxfId="1717" priority="1718" operator="greaterThan">
      <formula>0</formula>
    </cfRule>
  </conditionalFormatting>
  <conditionalFormatting sqref="N109:O109">
    <cfRule type="cellIs" dxfId="1716" priority="1717" operator="greaterThan">
      <formula>0</formula>
    </cfRule>
  </conditionalFormatting>
  <conditionalFormatting sqref="N110:O110">
    <cfRule type="cellIs" dxfId="1715" priority="1716" operator="greaterThan">
      <formula>0</formula>
    </cfRule>
  </conditionalFormatting>
  <conditionalFormatting sqref="N111:O111">
    <cfRule type="cellIs" dxfId="1714" priority="1715" operator="greaterThan">
      <formula>0</formula>
    </cfRule>
  </conditionalFormatting>
  <conditionalFormatting sqref="N112:O112">
    <cfRule type="cellIs" dxfId="1713" priority="1714" operator="greaterThan">
      <formula>0</formula>
    </cfRule>
  </conditionalFormatting>
  <conditionalFormatting sqref="N113:O113">
    <cfRule type="cellIs" dxfId="1712" priority="1713" operator="greaterThan">
      <formula>0</formula>
    </cfRule>
  </conditionalFormatting>
  <conditionalFormatting sqref="N114:O114">
    <cfRule type="cellIs" dxfId="1711" priority="1712" operator="greaterThan">
      <formula>0</formula>
    </cfRule>
  </conditionalFormatting>
  <conditionalFormatting sqref="P106:Q106">
    <cfRule type="cellIs" dxfId="1710" priority="1711" operator="greaterThan">
      <formula>0</formula>
    </cfRule>
  </conditionalFormatting>
  <conditionalFormatting sqref="P107:Q107">
    <cfRule type="cellIs" dxfId="1709" priority="1710" operator="greaterThan">
      <formula>0</formula>
    </cfRule>
  </conditionalFormatting>
  <conditionalFormatting sqref="P108:Q108">
    <cfRule type="cellIs" dxfId="1708" priority="1709" operator="greaterThan">
      <formula>0</formula>
    </cfRule>
  </conditionalFormatting>
  <conditionalFormatting sqref="P109:Q109">
    <cfRule type="cellIs" dxfId="1707" priority="1708" operator="greaterThan">
      <formula>0</formula>
    </cfRule>
  </conditionalFormatting>
  <conditionalFormatting sqref="P110:Q110">
    <cfRule type="cellIs" dxfId="1706" priority="1707" operator="greaterThan">
      <formula>0</formula>
    </cfRule>
  </conditionalFormatting>
  <conditionalFormatting sqref="P111:Q111">
    <cfRule type="cellIs" dxfId="1705" priority="1706" operator="greaterThan">
      <formula>0</formula>
    </cfRule>
  </conditionalFormatting>
  <conditionalFormatting sqref="P112:Q112">
    <cfRule type="cellIs" dxfId="1704" priority="1705" operator="greaterThan">
      <formula>0</formula>
    </cfRule>
  </conditionalFormatting>
  <conditionalFormatting sqref="P113:Q113">
    <cfRule type="cellIs" dxfId="1703" priority="1704" operator="greaterThan">
      <formula>0</formula>
    </cfRule>
  </conditionalFormatting>
  <conditionalFormatting sqref="P114:Q114">
    <cfRule type="cellIs" dxfId="1702" priority="1703" operator="greaterThan">
      <formula>0</formula>
    </cfRule>
  </conditionalFormatting>
  <conditionalFormatting sqref="R106:S106">
    <cfRule type="cellIs" dxfId="1701" priority="1702" operator="greaterThan">
      <formula>0</formula>
    </cfRule>
  </conditionalFormatting>
  <conditionalFormatting sqref="R107:S107">
    <cfRule type="cellIs" dxfId="1700" priority="1701" operator="greaterThan">
      <formula>0</formula>
    </cfRule>
  </conditionalFormatting>
  <conditionalFormatting sqref="R108:S108">
    <cfRule type="cellIs" dxfId="1699" priority="1700" operator="greaterThan">
      <formula>0</formula>
    </cfRule>
  </conditionalFormatting>
  <conditionalFormatting sqref="R109:S109">
    <cfRule type="cellIs" dxfId="1698" priority="1699" operator="greaterThan">
      <formula>0</formula>
    </cfRule>
  </conditionalFormatting>
  <conditionalFormatting sqref="R110:S110">
    <cfRule type="cellIs" dxfId="1697" priority="1698" operator="greaterThan">
      <formula>0</formula>
    </cfRule>
  </conditionalFormatting>
  <conditionalFormatting sqref="R111:S111">
    <cfRule type="cellIs" dxfId="1696" priority="1697" operator="greaterThan">
      <formula>0</formula>
    </cfRule>
  </conditionalFormatting>
  <conditionalFormatting sqref="R112:S112">
    <cfRule type="cellIs" dxfId="1695" priority="1696" operator="greaterThan">
      <formula>0</formula>
    </cfRule>
  </conditionalFormatting>
  <conditionalFormatting sqref="R113:S113">
    <cfRule type="cellIs" dxfId="1694" priority="1695" operator="greaterThan">
      <formula>0</formula>
    </cfRule>
  </conditionalFormatting>
  <conditionalFormatting sqref="R114:S114">
    <cfRule type="cellIs" dxfId="1693" priority="1694" operator="greaterThan">
      <formula>0</formula>
    </cfRule>
  </conditionalFormatting>
  <conditionalFormatting sqref="T106:U106">
    <cfRule type="cellIs" dxfId="1692" priority="1693" operator="greaterThan">
      <formula>0</formula>
    </cfRule>
  </conditionalFormatting>
  <conditionalFormatting sqref="T107:U107">
    <cfRule type="cellIs" dxfId="1691" priority="1692" operator="greaterThan">
      <formula>0</formula>
    </cfRule>
  </conditionalFormatting>
  <conditionalFormatting sqref="T108:U108">
    <cfRule type="cellIs" dxfId="1690" priority="1691" operator="greaterThan">
      <formula>0</formula>
    </cfRule>
  </conditionalFormatting>
  <conditionalFormatting sqref="T109:U109">
    <cfRule type="cellIs" dxfId="1689" priority="1690" operator="greaterThan">
      <formula>0</formula>
    </cfRule>
  </conditionalFormatting>
  <conditionalFormatting sqref="T110:U110">
    <cfRule type="cellIs" dxfId="1688" priority="1689" operator="greaterThan">
      <formula>0</formula>
    </cfRule>
  </conditionalFormatting>
  <conditionalFormatting sqref="T111:U111">
    <cfRule type="cellIs" dxfId="1687" priority="1688" operator="greaterThan">
      <formula>0</formula>
    </cfRule>
  </conditionalFormatting>
  <conditionalFormatting sqref="T112:U112">
    <cfRule type="cellIs" dxfId="1686" priority="1687" operator="greaterThan">
      <formula>0</formula>
    </cfRule>
  </conditionalFormatting>
  <conditionalFormatting sqref="T113:U113">
    <cfRule type="cellIs" dxfId="1685" priority="1686" operator="greaterThan">
      <formula>0</formula>
    </cfRule>
  </conditionalFormatting>
  <conditionalFormatting sqref="T114:U114">
    <cfRule type="cellIs" dxfId="1684" priority="1685" operator="greaterThan">
      <formula>0</formula>
    </cfRule>
  </conditionalFormatting>
  <conditionalFormatting sqref="F120:G120">
    <cfRule type="cellIs" dxfId="1683" priority="1684" operator="greaterThan">
      <formula>0</formula>
    </cfRule>
  </conditionalFormatting>
  <conditionalFormatting sqref="F121:G121">
    <cfRule type="cellIs" dxfId="1682" priority="1683" operator="greaterThan">
      <formula>0</formula>
    </cfRule>
  </conditionalFormatting>
  <conditionalFormatting sqref="F122:G122">
    <cfRule type="cellIs" dxfId="1681" priority="1682" operator="greaterThan">
      <formula>0</formula>
    </cfRule>
  </conditionalFormatting>
  <conditionalFormatting sqref="F123:G123">
    <cfRule type="cellIs" dxfId="1680" priority="1681" operator="greaterThan">
      <formula>0</formula>
    </cfRule>
  </conditionalFormatting>
  <conditionalFormatting sqref="F124:G124">
    <cfRule type="cellIs" dxfId="1679" priority="1680" operator="greaterThan">
      <formula>0</formula>
    </cfRule>
  </conditionalFormatting>
  <conditionalFormatting sqref="F125:G125">
    <cfRule type="cellIs" dxfId="1678" priority="1679" operator="greaterThan">
      <formula>0</formula>
    </cfRule>
  </conditionalFormatting>
  <conditionalFormatting sqref="F126:G126">
    <cfRule type="cellIs" dxfId="1677" priority="1678" operator="greaterThan">
      <formula>0</formula>
    </cfRule>
  </conditionalFormatting>
  <conditionalFormatting sqref="F127:G127">
    <cfRule type="cellIs" dxfId="1676" priority="1677" operator="greaterThan">
      <formula>0</formula>
    </cfRule>
  </conditionalFormatting>
  <conditionalFormatting sqref="H120:I120">
    <cfRule type="cellIs" dxfId="1675" priority="1676" operator="greaterThan">
      <formula>0</formula>
    </cfRule>
  </conditionalFormatting>
  <conditionalFormatting sqref="H121:I121">
    <cfRule type="cellIs" dxfId="1674" priority="1675" operator="greaterThan">
      <formula>0</formula>
    </cfRule>
  </conditionalFormatting>
  <conditionalFormatting sqref="H122:I122">
    <cfRule type="cellIs" dxfId="1673" priority="1674" operator="greaterThan">
      <formula>0</formula>
    </cfRule>
  </conditionalFormatting>
  <conditionalFormatting sqref="H123:I123">
    <cfRule type="cellIs" dxfId="1672" priority="1673" operator="greaterThan">
      <formula>0</formula>
    </cfRule>
  </conditionalFormatting>
  <conditionalFormatting sqref="H124:I124">
    <cfRule type="cellIs" dxfId="1671" priority="1672" operator="greaterThan">
      <formula>0</formula>
    </cfRule>
  </conditionalFormatting>
  <conditionalFormatting sqref="H125:I125">
    <cfRule type="cellIs" dxfId="1670" priority="1671" operator="greaterThan">
      <formula>0</formula>
    </cfRule>
  </conditionalFormatting>
  <conditionalFormatting sqref="H126:I126">
    <cfRule type="cellIs" dxfId="1669" priority="1670" operator="greaterThan">
      <formula>0</formula>
    </cfRule>
  </conditionalFormatting>
  <conditionalFormatting sqref="H127:I127">
    <cfRule type="cellIs" dxfId="1668" priority="1669" operator="greaterThan">
      <formula>0</formula>
    </cfRule>
  </conditionalFormatting>
  <conditionalFormatting sqref="J120:K120">
    <cfRule type="cellIs" dxfId="1667" priority="1668" operator="greaterThan">
      <formula>0</formula>
    </cfRule>
  </conditionalFormatting>
  <conditionalFormatting sqref="J121:K121">
    <cfRule type="cellIs" dxfId="1666" priority="1667" operator="greaterThan">
      <formula>0</formula>
    </cfRule>
  </conditionalFormatting>
  <conditionalFormatting sqref="J122:K122">
    <cfRule type="cellIs" dxfId="1665" priority="1666" operator="greaterThan">
      <formula>0</formula>
    </cfRule>
  </conditionalFormatting>
  <conditionalFormatting sqref="J123:K123">
    <cfRule type="cellIs" dxfId="1664" priority="1665" operator="greaterThan">
      <formula>0</formula>
    </cfRule>
  </conditionalFormatting>
  <conditionalFormatting sqref="J124:K124">
    <cfRule type="cellIs" dxfId="1663" priority="1664" operator="greaterThan">
      <formula>0</formula>
    </cfRule>
  </conditionalFormatting>
  <conditionalFormatting sqref="J125:K125">
    <cfRule type="cellIs" dxfId="1662" priority="1663" operator="greaterThan">
      <formula>0</formula>
    </cfRule>
  </conditionalFormatting>
  <conditionalFormatting sqref="J126:K126">
    <cfRule type="cellIs" dxfId="1661" priority="1662" operator="greaterThan">
      <formula>0</formula>
    </cfRule>
  </conditionalFormatting>
  <conditionalFormatting sqref="J127:K127">
    <cfRule type="cellIs" dxfId="1660" priority="1661" operator="greaterThan">
      <formula>0</formula>
    </cfRule>
  </conditionalFormatting>
  <conditionalFormatting sqref="L120:M120">
    <cfRule type="cellIs" dxfId="1659" priority="1660" operator="greaterThan">
      <formula>0</formula>
    </cfRule>
  </conditionalFormatting>
  <conditionalFormatting sqref="L121:M121">
    <cfRule type="cellIs" dxfId="1658" priority="1659" operator="greaterThan">
      <formula>0</formula>
    </cfRule>
  </conditionalFormatting>
  <conditionalFormatting sqref="L122:M122">
    <cfRule type="cellIs" dxfId="1657" priority="1658" operator="greaterThan">
      <formula>0</formula>
    </cfRule>
  </conditionalFormatting>
  <conditionalFormatting sqref="L123:M123">
    <cfRule type="cellIs" dxfId="1656" priority="1657" operator="greaterThan">
      <formula>0</formula>
    </cfRule>
  </conditionalFormatting>
  <conditionalFormatting sqref="L124:M124">
    <cfRule type="cellIs" dxfId="1655" priority="1656" operator="greaterThan">
      <formula>0</formula>
    </cfRule>
  </conditionalFormatting>
  <conditionalFormatting sqref="L125:M125">
    <cfRule type="cellIs" dxfId="1654" priority="1655" operator="greaterThan">
      <formula>0</formula>
    </cfRule>
  </conditionalFormatting>
  <conditionalFormatting sqref="L126:M126">
    <cfRule type="cellIs" dxfId="1653" priority="1654" operator="greaterThan">
      <formula>0</formula>
    </cfRule>
  </conditionalFormatting>
  <conditionalFormatting sqref="L127:M127">
    <cfRule type="cellIs" dxfId="1652" priority="1653" operator="greaterThan">
      <formula>0</formula>
    </cfRule>
  </conditionalFormatting>
  <conditionalFormatting sqref="N120:O120">
    <cfRule type="cellIs" dxfId="1651" priority="1652" operator="greaterThan">
      <formula>0</formula>
    </cfRule>
  </conditionalFormatting>
  <conditionalFormatting sqref="N121:O121">
    <cfRule type="cellIs" dxfId="1650" priority="1651" operator="greaterThan">
      <formula>0</formula>
    </cfRule>
  </conditionalFormatting>
  <conditionalFormatting sqref="N122:O122">
    <cfRule type="cellIs" dxfId="1649" priority="1650" operator="greaterThan">
      <formula>0</formula>
    </cfRule>
  </conditionalFormatting>
  <conditionalFormatting sqref="N123:O123">
    <cfRule type="cellIs" dxfId="1648" priority="1649" operator="greaterThan">
      <formula>0</formula>
    </cfRule>
  </conditionalFormatting>
  <conditionalFormatting sqref="N124:O124">
    <cfRule type="cellIs" dxfId="1647" priority="1648" operator="greaterThan">
      <formula>0</formula>
    </cfRule>
  </conditionalFormatting>
  <conditionalFormatting sqref="N125:O125">
    <cfRule type="cellIs" dxfId="1646" priority="1647" operator="greaterThan">
      <formula>0</formula>
    </cfRule>
  </conditionalFormatting>
  <conditionalFormatting sqref="N126:O126">
    <cfRule type="cellIs" dxfId="1645" priority="1646" operator="greaterThan">
      <formula>0</formula>
    </cfRule>
  </conditionalFormatting>
  <conditionalFormatting sqref="N127:O127">
    <cfRule type="cellIs" dxfId="1644" priority="1645" operator="greaterThan">
      <formula>0</formula>
    </cfRule>
  </conditionalFormatting>
  <conditionalFormatting sqref="P120:Q120">
    <cfRule type="cellIs" dxfId="1643" priority="1644" operator="greaterThan">
      <formula>0</formula>
    </cfRule>
  </conditionalFormatting>
  <conditionalFormatting sqref="P121:Q121">
    <cfRule type="cellIs" dxfId="1642" priority="1643" operator="greaterThan">
      <formula>0</formula>
    </cfRule>
  </conditionalFormatting>
  <conditionalFormatting sqref="P122:Q122">
    <cfRule type="cellIs" dxfId="1641" priority="1642" operator="greaterThan">
      <formula>0</formula>
    </cfRule>
  </conditionalFormatting>
  <conditionalFormatting sqref="P123:Q123">
    <cfRule type="cellIs" dxfId="1640" priority="1641" operator="greaterThan">
      <formula>0</formula>
    </cfRule>
  </conditionalFormatting>
  <conditionalFormatting sqref="P124:Q124">
    <cfRule type="cellIs" dxfId="1639" priority="1640" operator="greaterThan">
      <formula>0</formula>
    </cfRule>
  </conditionalFormatting>
  <conditionalFormatting sqref="P125:Q125">
    <cfRule type="cellIs" dxfId="1638" priority="1639" operator="greaterThan">
      <formula>0</formula>
    </cfRule>
  </conditionalFormatting>
  <conditionalFormatting sqref="P126:Q126">
    <cfRule type="cellIs" dxfId="1637" priority="1638" operator="greaterThan">
      <formula>0</formula>
    </cfRule>
  </conditionalFormatting>
  <conditionalFormatting sqref="P127:Q127">
    <cfRule type="cellIs" dxfId="1636" priority="1637" operator="greaterThan">
      <formula>0</formula>
    </cfRule>
  </conditionalFormatting>
  <conditionalFormatting sqref="R120:S120">
    <cfRule type="cellIs" dxfId="1635" priority="1636" operator="greaterThan">
      <formula>0</formula>
    </cfRule>
  </conditionalFormatting>
  <conditionalFormatting sqref="R121:S121">
    <cfRule type="cellIs" dxfId="1634" priority="1635" operator="greaterThan">
      <formula>0</formula>
    </cfRule>
  </conditionalFormatting>
  <conditionalFormatting sqref="R122:S122">
    <cfRule type="cellIs" dxfId="1633" priority="1634" operator="greaterThan">
      <formula>0</formula>
    </cfRule>
  </conditionalFormatting>
  <conditionalFormatting sqref="R123:S123">
    <cfRule type="cellIs" dxfId="1632" priority="1633" operator="greaterThan">
      <formula>0</formula>
    </cfRule>
  </conditionalFormatting>
  <conditionalFormatting sqref="R124:S124">
    <cfRule type="cellIs" dxfId="1631" priority="1632" operator="greaterThan">
      <formula>0</formula>
    </cfRule>
  </conditionalFormatting>
  <conditionalFormatting sqref="R125:S125">
    <cfRule type="cellIs" dxfId="1630" priority="1631" operator="greaterThan">
      <formula>0</formula>
    </cfRule>
  </conditionalFormatting>
  <conditionalFormatting sqref="R126:S126">
    <cfRule type="cellIs" dxfId="1629" priority="1630" operator="greaterThan">
      <formula>0</formula>
    </cfRule>
  </conditionalFormatting>
  <conditionalFormatting sqref="R127:S127">
    <cfRule type="cellIs" dxfId="1628" priority="1629" operator="greaterThan">
      <formula>0</formula>
    </cfRule>
  </conditionalFormatting>
  <conditionalFormatting sqref="T120:U120">
    <cfRule type="cellIs" dxfId="1627" priority="1628" operator="greaterThan">
      <formula>0</formula>
    </cfRule>
  </conditionalFormatting>
  <conditionalFormatting sqref="T121:U121">
    <cfRule type="cellIs" dxfId="1626" priority="1627" operator="greaterThan">
      <formula>0</formula>
    </cfRule>
  </conditionalFormatting>
  <conditionalFormatting sqref="T122:U122">
    <cfRule type="cellIs" dxfId="1625" priority="1626" operator="greaterThan">
      <formula>0</formula>
    </cfRule>
  </conditionalFormatting>
  <conditionalFormatting sqref="T123:U123">
    <cfRule type="cellIs" dxfId="1624" priority="1625" operator="greaterThan">
      <formula>0</formula>
    </cfRule>
  </conditionalFormatting>
  <conditionalFormatting sqref="T124:U124">
    <cfRule type="cellIs" dxfId="1623" priority="1624" operator="greaterThan">
      <formula>0</formula>
    </cfRule>
  </conditionalFormatting>
  <conditionalFormatting sqref="T125:U125">
    <cfRule type="cellIs" dxfId="1622" priority="1623" operator="greaterThan">
      <formula>0</formula>
    </cfRule>
  </conditionalFormatting>
  <conditionalFormatting sqref="T126:U126">
    <cfRule type="cellIs" dxfId="1621" priority="1622" operator="greaterThan">
      <formula>0</formula>
    </cfRule>
  </conditionalFormatting>
  <conditionalFormatting sqref="T127:U127">
    <cfRule type="cellIs" dxfId="1620" priority="1621" operator="greaterThan">
      <formula>0</formula>
    </cfRule>
  </conditionalFormatting>
  <conditionalFormatting sqref="F133:G133">
    <cfRule type="cellIs" dxfId="1619" priority="1620" operator="greaterThan">
      <formula>0</formula>
    </cfRule>
  </conditionalFormatting>
  <conditionalFormatting sqref="F134:G134">
    <cfRule type="cellIs" dxfId="1618" priority="1619" operator="greaterThan">
      <formula>0</formula>
    </cfRule>
  </conditionalFormatting>
  <conditionalFormatting sqref="F135:G135">
    <cfRule type="cellIs" dxfId="1617" priority="1618" operator="greaterThan">
      <formula>0</formula>
    </cfRule>
  </conditionalFormatting>
  <conditionalFormatting sqref="F136:G136">
    <cfRule type="cellIs" dxfId="1616" priority="1617" operator="greaterThan">
      <formula>0</formula>
    </cfRule>
  </conditionalFormatting>
  <conditionalFormatting sqref="F137:G137">
    <cfRule type="cellIs" dxfId="1615" priority="1616" operator="greaterThan">
      <formula>0</formula>
    </cfRule>
  </conditionalFormatting>
  <conditionalFormatting sqref="F138:G138">
    <cfRule type="cellIs" dxfId="1614" priority="1615" operator="greaterThan">
      <formula>0</formula>
    </cfRule>
  </conditionalFormatting>
  <conditionalFormatting sqref="F139:G139">
    <cfRule type="cellIs" dxfId="1613" priority="1614" operator="greaterThan">
      <formula>0</formula>
    </cfRule>
  </conditionalFormatting>
  <conditionalFormatting sqref="F140:G140">
    <cfRule type="cellIs" dxfId="1612" priority="1613" operator="greaterThan">
      <formula>0</formula>
    </cfRule>
  </conditionalFormatting>
  <conditionalFormatting sqref="F141:G141">
    <cfRule type="cellIs" dxfId="1611" priority="1612" operator="greaterThan">
      <formula>0</formula>
    </cfRule>
  </conditionalFormatting>
  <conditionalFormatting sqref="F142:G142">
    <cfRule type="cellIs" dxfId="1610" priority="1611" operator="greaterThan">
      <formula>0</formula>
    </cfRule>
  </conditionalFormatting>
  <conditionalFormatting sqref="F143:G143">
    <cfRule type="cellIs" dxfId="1609" priority="1610" operator="greaterThan">
      <formula>0</formula>
    </cfRule>
  </conditionalFormatting>
  <conditionalFormatting sqref="F144:G144">
    <cfRule type="cellIs" dxfId="1608" priority="1609" operator="greaterThan">
      <formula>0</formula>
    </cfRule>
  </conditionalFormatting>
  <conditionalFormatting sqref="H133:I133">
    <cfRule type="cellIs" dxfId="1607" priority="1608" operator="greaterThan">
      <formula>0</formula>
    </cfRule>
  </conditionalFormatting>
  <conditionalFormatting sqref="H134:I134">
    <cfRule type="cellIs" dxfId="1606" priority="1607" operator="greaterThan">
      <formula>0</formula>
    </cfRule>
  </conditionalFormatting>
  <conditionalFormatting sqref="H135:I135">
    <cfRule type="cellIs" dxfId="1605" priority="1606" operator="greaterThan">
      <formula>0</formula>
    </cfRule>
  </conditionalFormatting>
  <conditionalFormatting sqref="H136:I136">
    <cfRule type="cellIs" dxfId="1604" priority="1605" operator="greaterThan">
      <formula>0</formula>
    </cfRule>
  </conditionalFormatting>
  <conditionalFormatting sqref="H137:I137">
    <cfRule type="cellIs" dxfId="1603" priority="1604" operator="greaterThan">
      <formula>0</formula>
    </cfRule>
  </conditionalFormatting>
  <conditionalFormatting sqref="H138:I138">
    <cfRule type="cellIs" dxfId="1602" priority="1603" operator="greaterThan">
      <formula>0</formula>
    </cfRule>
  </conditionalFormatting>
  <conditionalFormatting sqref="H139:I139">
    <cfRule type="cellIs" dxfId="1601" priority="1602" operator="greaterThan">
      <formula>0</formula>
    </cfRule>
  </conditionalFormatting>
  <conditionalFormatting sqref="H140:I140">
    <cfRule type="cellIs" dxfId="1600" priority="1601" operator="greaterThan">
      <formula>0</formula>
    </cfRule>
  </conditionalFormatting>
  <conditionalFormatting sqref="H141:I141">
    <cfRule type="cellIs" dxfId="1599" priority="1600" operator="greaterThan">
      <formula>0</formula>
    </cfRule>
  </conditionalFormatting>
  <conditionalFormatting sqref="H142:I142">
    <cfRule type="cellIs" dxfId="1598" priority="1599" operator="greaterThan">
      <formula>0</formula>
    </cfRule>
  </conditionalFormatting>
  <conditionalFormatting sqref="H143:I143">
    <cfRule type="cellIs" dxfId="1597" priority="1598" operator="greaterThan">
      <formula>0</formula>
    </cfRule>
  </conditionalFormatting>
  <conditionalFormatting sqref="H144:I144">
    <cfRule type="cellIs" dxfId="1596" priority="1597" operator="greaterThan">
      <formula>0</formula>
    </cfRule>
  </conditionalFormatting>
  <conditionalFormatting sqref="J133:K133">
    <cfRule type="cellIs" dxfId="1595" priority="1596" operator="greaterThan">
      <formula>0</formula>
    </cfRule>
  </conditionalFormatting>
  <conditionalFormatting sqref="J134:K134">
    <cfRule type="cellIs" dxfId="1594" priority="1595" operator="greaterThan">
      <formula>0</formula>
    </cfRule>
  </conditionalFormatting>
  <conditionalFormatting sqref="J135:K135">
    <cfRule type="cellIs" dxfId="1593" priority="1594" operator="greaterThan">
      <formula>0</formula>
    </cfRule>
  </conditionalFormatting>
  <conditionalFormatting sqref="J136:K136">
    <cfRule type="cellIs" dxfId="1592" priority="1593" operator="greaterThan">
      <formula>0</formula>
    </cfRule>
  </conditionalFormatting>
  <conditionalFormatting sqref="J137:K137">
    <cfRule type="cellIs" dxfId="1591" priority="1592" operator="greaterThan">
      <formula>0</formula>
    </cfRule>
  </conditionalFormatting>
  <conditionalFormatting sqref="J138:K138">
    <cfRule type="cellIs" dxfId="1590" priority="1591" operator="greaterThan">
      <formula>0</formula>
    </cfRule>
  </conditionalFormatting>
  <conditionalFormatting sqref="J139:K139">
    <cfRule type="cellIs" dxfId="1589" priority="1590" operator="greaterThan">
      <formula>0</formula>
    </cfRule>
  </conditionalFormatting>
  <conditionalFormatting sqref="J140:K140">
    <cfRule type="cellIs" dxfId="1588" priority="1589" operator="greaterThan">
      <formula>0</formula>
    </cfRule>
  </conditionalFormatting>
  <conditionalFormatting sqref="J141:K141">
    <cfRule type="cellIs" dxfId="1587" priority="1588" operator="greaterThan">
      <formula>0</formula>
    </cfRule>
  </conditionalFormatting>
  <conditionalFormatting sqref="J142:K142">
    <cfRule type="cellIs" dxfId="1586" priority="1587" operator="greaterThan">
      <formula>0</formula>
    </cfRule>
  </conditionalFormatting>
  <conditionalFormatting sqref="J143:K143">
    <cfRule type="cellIs" dxfId="1585" priority="1586" operator="greaterThan">
      <formula>0</formula>
    </cfRule>
  </conditionalFormatting>
  <conditionalFormatting sqref="J144:K144">
    <cfRule type="cellIs" dxfId="1584" priority="1585" operator="greaterThan">
      <formula>0</formula>
    </cfRule>
  </conditionalFormatting>
  <conditionalFormatting sqref="L133:M133">
    <cfRule type="cellIs" dxfId="1583" priority="1584" operator="greaterThan">
      <formula>0</formula>
    </cfRule>
  </conditionalFormatting>
  <conditionalFormatting sqref="L134:M134">
    <cfRule type="cellIs" dxfId="1582" priority="1583" operator="greaterThan">
      <formula>0</formula>
    </cfRule>
  </conditionalFormatting>
  <conditionalFormatting sqref="L135:M135">
    <cfRule type="cellIs" dxfId="1581" priority="1582" operator="greaterThan">
      <formula>0</formula>
    </cfRule>
  </conditionalFormatting>
  <conditionalFormatting sqref="L136:M136">
    <cfRule type="cellIs" dxfId="1580" priority="1581" operator="greaterThan">
      <formula>0</formula>
    </cfRule>
  </conditionalFormatting>
  <conditionalFormatting sqref="L137:M137">
    <cfRule type="cellIs" dxfId="1579" priority="1580" operator="greaterThan">
      <formula>0</formula>
    </cfRule>
  </conditionalFormatting>
  <conditionalFormatting sqref="L138:M138">
    <cfRule type="cellIs" dxfId="1578" priority="1579" operator="greaterThan">
      <formula>0</formula>
    </cfRule>
  </conditionalFormatting>
  <conditionalFormatting sqref="L139:M139">
    <cfRule type="cellIs" dxfId="1577" priority="1578" operator="greaterThan">
      <formula>0</formula>
    </cfRule>
  </conditionalFormatting>
  <conditionalFormatting sqref="L140:M140">
    <cfRule type="cellIs" dxfId="1576" priority="1577" operator="greaterThan">
      <formula>0</formula>
    </cfRule>
  </conditionalFormatting>
  <conditionalFormatting sqref="L141:M141">
    <cfRule type="cellIs" dxfId="1575" priority="1576" operator="greaterThan">
      <formula>0</formula>
    </cfRule>
  </conditionalFormatting>
  <conditionalFormatting sqref="L142:M142">
    <cfRule type="cellIs" dxfId="1574" priority="1575" operator="greaterThan">
      <formula>0</formula>
    </cfRule>
  </conditionalFormatting>
  <conditionalFormatting sqref="L143:M143">
    <cfRule type="cellIs" dxfId="1573" priority="1574" operator="greaterThan">
      <formula>0</formula>
    </cfRule>
  </conditionalFormatting>
  <conditionalFormatting sqref="L144:M144">
    <cfRule type="cellIs" dxfId="1572" priority="1573" operator="greaterThan">
      <formula>0</formula>
    </cfRule>
  </conditionalFormatting>
  <conditionalFormatting sqref="N133:O133">
    <cfRule type="cellIs" dxfId="1571" priority="1572" operator="greaterThan">
      <formula>0</formula>
    </cfRule>
  </conditionalFormatting>
  <conditionalFormatting sqref="N134:O134">
    <cfRule type="cellIs" dxfId="1570" priority="1571" operator="greaterThan">
      <formula>0</formula>
    </cfRule>
  </conditionalFormatting>
  <conditionalFormatting sqref="N135:O135">
    <cfRule type="cellIs" dxfId="1569" priority="1570" operator="greaterThan">
      <formula>0</formula>
    </cfRule>
  </conditionalFormatting>
  <conditionalFormatting sqref="N136:O136">
    <cfRule type="cellIs" dxfId="1568" priority="1569" operator="greaterThan">
      <formula>0</formula>
    </cfRule>
  </conditionalFormatting>
  <conditionalFormatting sqref="N137:O137">
    <cfRule type="cellIs" dxfId="1567" priority="1568" operator="greaterThan">
      <formula>0</formula>
    </cfRule>
  </conditionalFormatting>
  <conditionalFormatting sqref="N138:O138">
    <cfRule type="cellIs" dxfId="1566" priority="1567" operator="greaterThan">
      <formula>0</formula>
    </cfRule>
  </conditionalFormatting>
  <conditionalFormatting sqref="N139:O139">
    <cfRule type="cellIs" dxfId="1565" priority="1566" operator="greaterThan">
      <formula>0</formula>
    </cfRule>
  </conditionalFormatting>
  <conditionalFormatting sqref="N140:O140">
    <cfRule type="cellIs" dxfId="1564" priority="1565" operator="greaterThan">
      <formula>0</formula>
    </cfRule>
  </conditionalFormatting>
  <conditionalFormatting sqref="N141:O141">
    <cfRule type="cellIs" dxfId="1563" priority="1564" operator="greaterThan">
      <formula>0</formula>
    </cfRule>
  </conditionalFormatting>
  <conditionalFormatting sqref="N142:O142">
    <cfRule type="cellIs" dxfId="1562" priority="1563" operator="greaterThan">
      <formula>0</formula>
    </cfRule>
  </conditionalFormatting>
  <conditionalFormatting sqref="N143:O143">
    <cfRule type="cellIs" dxfId="1561" priority="1562" operator="greaterThan">
      <formula>0</formula>
    </cfRule>
  </conditionalFormatting>
  <conditionalFormatting sqref="N144:O144">
    <cfRule type="cellIs" dxfId="1560" priority="1561" operator="greaterThan">
      <formula>0</formula>
    </cfRule>
  </conditionalFormatting>
  <conditionalFormatting sqref="P133:Q133">
    <cfRule type="cellIs" dxfId="1559" priority="1560" operator="greaterThan">
      <formula>0</formula>
    </cfRule>
  </conditionalFormatting>
  <conditionalFormatting sqref="P134:Q134">
    <cfRule type="cellIs" dxfId="1558" priority="1559" operator="greaterThan">
      <formula>0</formula>
    </cfRule>
  </conditionalFormatting>
  <conditionalFormatting sqref="P135:Q135">
    <cfRule type="cellIs" dxfId="1557" priority="1558" operator="greaterThan">
      <formula>0</formula>
    </cfRule>
  </conditionalFormatting>
  <conditionalFormatting sqref="P136:Q136">
    <cfRule type="cellIs" dxfId="1556" priority="1557" operator="greaterThan">
      <formula>0</formula>
    </cfRule>
  </conditionalFormatting>
  <conditionalFormatting sqref="P137:Q137">
    <cfRule type="cellIs" dxfId="1555" priority="1556" operator="greaterThan">
      <formula>0</formula>
    </cfRule>
  </conditionalFormatting>
  <conditionalFormatting sqref="P138:Q138">
    <cfRule type="cellIs" dxfId="1554" priority="1555" operator="greaterThan">
      <formula>0</formula>
    </cfRule>
  </conditionalFormatting>
  <conditionalFormatting sqref="P139:Q139">
    <cfRule type="cellIs" dxfId="1553" priority="1554" operator="greaterThan">
      <formula>0</formula>
    </cfRule>
  </conditionalFormatting>
  <conditionalFormatting sqref="P140:Q140">
    <cfRule type="cellIs" dxfId="1552" priority="1553" operator="greaterThan">
      <formula>0</formula>
    </cfRule>
  </conditionalFormatting>
  <conditionalFormatting sqref="P141:Q141">
    <cfRule type="cellIs" dxfId="1551" priority="1552" operator="greaterThan">
      <formula>0</formula>
    </cfRule>
  </conditionalFormatting>
  <conditionalFormatting sqref="P142:Q142">
    <cfRule type="cellIs" dxfId="1550" priority="1551" operator="greaterThan">
      <formula>0</formula>
    </cfRule>
  </conditionalFormatting>
  <conditionalFormatting sqref="P143:Q143">
    <cfRule type="cellIs" dxfId="1549" priority="1550" operator="greaterThan">
      <formula>0</formula>
    </cfRule>
  </conditionalFormatting>
  <conditionalFormatting sqref="P144:Q144">
    <cfRule type="cellIs" dxfId="1548" priority="1549" operator="greaterThan">
      <formula>0</formula>
    </cfRule>
  </conditionalFormatting>
  <conditionalFormatting sqref="R133:S133">
    <cfRule type="cellIs" dxfId="1547" priority="1548" operator="greaterThan">
      <formula>0</formula>
    </cfRule>
  </conditionalFormatting>
  <conditionalFormatting sqref="R134:S134">
    <cfRule type="cellIs" dxfId="1546" priority="1547" operator="greaterThan">
      <formula>0</formula>
    </cfRule>
  </conditionalFormatting>
  <conditionalFormatting sqref="R135:S135">
    <cfRule type="cellIs" dxfId="1545" priority="1546" operator="greaterThan">
      <formula>0</formula>
    </cfRule>
  </conditionalFormatting>
  <conditionalFormatting sqref="R136:S136">
    <cfRule type="cellIs" dxfId="1544" priority="1545" operator="greaterThan">
      <formula>0</formula>
    </cfRule>
  </conditionalFormatting>
  <conditionalFormatting sqref="R137:S137">
    <cfRule type="cellIs" dxfId="1543" priority="1544" operator="greaterThan">
      <formula>0</formula>
    </cfRule>
  </conditionalFormatting>
  <conditionalFormatting sqref="R138:S138">
    <cfRule type="cellIs" dxfId="1542" priority="1543" operator="greaterThan">
      <formula>0</formula>
    </cfRule>
  </conditionalFormatting>
  <conditionalFormatting sqref="R139:S139">
    <cfRule type="cellIs" dxfId="1541" priority="1542" operator="greaterThan">
      <formula>0</formula>
    </cfRule>
  </conditionalFormatting>
  <conditionalFormatting sqref="R140:S140">
    <cfRule type="cellIs" dxfId="1540" priority="1541" operator="greaterThan">
      <formula>0</formula>
    </cfRule>
  </conditionalFormatting>
  <conditionalFormatting sqref="R141:S141">
    <cfRule type="cellIs" dxfId="1539" priority="1540" operator="greaterThan">
      <formula>0</formula>
    </cfRule>
  </conditionalFormatting>
  <conditionalFormatting sqref="R142:S142">
    <cfRule type="cellIs" dxfId="1538" priority="1539" operator="greaterThan">
      <formula>0</formula>
    </cfRule>
  </conditionalFormatting>
  <conditionalFormatting sqref="R143:S143">
    <cfRule type="cellIs" dxfId="1537" priority="1538" operator="greaterThan">
      <formula>0</formula>
    </cfRule>
  </conditionalFormatting>
  <conditionalFormatting sqref="R144:S144">
    <cfRule type="cellIs" dxfId="1536" priority="1537" operator="greaterThan">
      <formula>0</formula>
    </cfRule>
  </conditionalFormatting>
  <conditionalFormatting sqref="T133:U133">
    <cfRule type="cellIs" dxfId="1535" priority="1536" operator="greaterThan">
      <formula>0</formula>
    </cfRule>
  </conditionalFormatting>
  <conditionalFormatting sqref="T134:U134">
    <cfRule type="cellIs" dxfId="1534" priority="1535" operator="greaterThan">
      <formula>0</formula>
    </cfRule>
  </conditionalFormatting>
  <conditionalFormatting sqref="T135:U135">
    <cfRule type="cellIs" dxfId="1533" priority="1534" operator="greaterThan">
      <formula>0</formula>
    </cfRule>
  </conditionalFormatting>
  <conditionalFormatting sqref="T136:U136">
    <cfRule type="cellIs" dxfId="1532" priority="1533" operator="greaterThan">
      <formula>0</formula>
    </cfRule>
  </conditionalFormatting>
  <conditionalFormatting sqref="T137:U137">
    <cfRule type="cellIs" dxfId="1531" priority="1532" operator="greaterThan">
      <formula>0</formula>
    </cfRule>
  </conditionalFormatting>
  <conditionalFormatting sqref="T138:U138">
    <cfRule type="cellIs" dxfId="1530" priority="1531" operator="greaterThan">
      <formula>0</formula>
    </cfRule>
  </conditionalFormatting>
  <conditionalFormatting sqref="T139:U139">
    <cfRule type="cellIs" dxfId="1529" priority="1530" operator="greaterThan">
      <formula>0</formula>
    </cfRule>
  </conditionalFormatting>
  <conditionalFormatting sqref="T140:U140">
    <cfRule type="cellIs" dxfId="1528" priority="1529" operator="greaterThan">
      <formula>0</formula>
    </cfRule>
  </conditionalFormatting>
  <conditionalFormatting sqref="T141:U141">
    <cfRule type="cellIs" dxfId="1527" priority="1528" operator="greaterThan">
      <formula>0</formula>
    </cfRule>
  </conditionalFormatting>
  <conditionalFormatting sqref="T142:U142">
    <cfRule type="cellIs" dxfId="1526" priority="1527" operator="greaterThan">
      <formula>0</formula>
    </cfRule>
  </conditionalFormatting>
  <conditionalFormatting sqref="T143:U143">
    <cfRule type="cellIs" dxfId="1525" priority="1526" operator="greaterThan">
      <formula>0</formula>
    </cfRule>
  </conditionalFormatting>
  <conditionalFormatting sqref="T144:U144">
    <cfRule type="cellIs" dxfId="1524" priority="1525" operator="greaterThan">
      <formula>0</formula>
    </cfRule>
  </conditionalFormatting>
  <conditionalFormatting sqref="F150:G150">
    <cfRule type="cellIs" dxfId="1523" priority="1524" operator="greaterThan">
      <formula>0</formula>
    </cfRule>
  </conditionalFormatting>
  <conditionalFormatting sqref="F151:G151">
    <cfRule type="cellIs" dxfId="1522" priority="1523" operator="greaterThan">
      <formula>0</formula>
    </cfRule>
  </conditionalFormatting>
  <conditionalFormatting sqref="F152:G152">
    <cfRule type="cellIs" dxfId="1521" priority="1522" operator="greaterThan">
      <formula>0</formula>
    </cfRule>
  </conditionalFormatting>
  <conditionalFormatting sqref="F153:G153">
    <cfRule type="cellIs" dxfId="1520" priority="1521" operator="greaterThan">
      <formula>0</formula>
    </cfRule>
  </conditionalFormatting>
  <conditionalFormatting sqref="F154:G154">
    <cfRule type="cellIs" dxfId="1519" priority="1520" operator="greaterThan">
      <formula>0</formula>
    </cfRule>
  </conditionalFormatting>
  <conditionalFormatting sqref="F155:G155">
    <cfRule type="cellIs" dxfId="1518" priority="1519" operator="greaterThan">
      <formula>0</formula>
    </cfRule>
  </conditionalFormatting>
  <conditionalFormatting sqref="F156:G156">
    <cfRule type="cellIs" dxfId="1517" priority="1518" operator="greaterThan">
      <formula>0</formula>
    </cfRule>
  </conditionalFormatting>
  <conditionalFormatting sqref="F157:G157">
    <cfRule type="cellIs" dxfId="1516" priority="1517" operator="greaterThan">
      <formula>0</formula>
    </cfRule>
  </conditionalFormatting>
  <conditionalFormatting sqref="F158:G158">
    <cfRule type="cellIs" dxfId="1515" priority="1516" operator="greaterThan">
      <formula>0</formula>
    </cfRule>
  </conditionalFormatting>
  <conditionalFormatting sqref="F159:G159">
    <cfRule type="cellIs" dxfId="1514" priority="1515" operator="greaterThan">
      <formula>0</formula>
    </cfRule>
  </conditionalFormatting>
  <conditionalFormatting sqref="F160:G160">
    <cfRule type="cellIs" dxfId="1513" priority="1514" operator="greaterThan">
      <formula>0</formula>
    </cfRule>
  </conditionalFormatting>
  <conditionalFormatting sqref="F161:G161">
    <cfRule type="cellIs" dxfId="1512" priority="1513" operator="greaterThan">
      <formula>0</formula>
    </cfRule>
  </conditionalFormatting>
  <conditionalFormatting sqref="F162:G162">
    <cfRule type="cellIs" dxfId="1511" priority="1512" operator="greaterThan">
      <formula>0</formula>
    </cfRule>
  </conditionalFormatting>
  <conditionalFormatting sqref="F163:G163">
    <cfRule type="cellIs" dxfId="1510" priority="1511" operator="greaterThan">
      <formula>0</formula>
    </cfRule>
  </conditionalFormatting>
  <conditionalFormatting sqref="F164:G164">
    <cfRule type="cellIs" dxfId="1509" priority="1510" operator="greaterThan">
      <formula>0</formula>
    </cfRule>
  </conditionalFormatting>
  <conditionalFormatting sqref="F165:G165">
    <cfRule type="cellIs" dxfId="1508" priority="1509" operator="greaterThan">
      <formula>0</formula>
    </cfRule>
  </conditionalFormatting>
  <conditionalFormatting sqref="F166:G166">
    <cfRule type="cellIs" dxfId="1507" priority="1508" operator="greaterThan">
      <formula>0</formula>
    </cfRule>
  </conditionalFormatting>
  <conditionalFormatting sqref="F167:G167">
    <cfRule type="cellIs" dxfId="1506" priority="1507" operator="greaterThan">
      <formula>0</formula>
    </cfRule>
  </conditionalFormatting>
  <conditionalFormatting sqref="F168:G168">
    <cfRule type="cellIs" dxfId="1505" priority="1506" operator="greaterThan">
      <formula>0</formula>
    </cfRule>
  </conditionalFormatting>
  <conditionalFormatting sqref="F169:G169">
    <cfRule type="cellIs" dxfId="1504" priority="1505" operator="greaterThan">
      <formula>0</formula>
    </cfRule>
  </conditionalFormatting>
  <conditionalFormatting sqref="F170:G170">
    <cfRule type="cellIs" dxfId="1503" priority="1504" operator="greaterThan">
      <formula>0</formula>
    </cfRule>
  </conditionalFormatting>
  <conditionalFormatting sqref="F171:G171">
    <cfRule type="cellIs" dxfId="1502" priority="1503" operator="greaterThan">
      <formula>0</formula>
    </cfRule>
  </conditionalFormatting>
  <conditionalFormatting sqref="F172:G172">
    <cfRule type="cellIs" dxfId="1501" priority="1502" operator="greaterThan">
      <formula>0</formula>
    </cfRule>
  </conditionalFormatting>
  <conditionalFormatting sqref="F173:G173">
    <cfRule type="cellIs" dxfId="1500" priority="1501" operator="greaterThan">
      <formula>0</formula>
    </cfRule>
  </conditionalFormatting>
  <conditionalFormatting sqref="F174:G174">
    <cfRule type="cellIs" dxfId="1499" priority="1500" operator="greaterThan">
      <formula>0</formula>
    </cfRule>
  </conditionalFormatting>
  <conditionalFormatting sqref="F175:G175">
    <cfRule type="cellIs" dxfId="1498" priority="1499" operator="greaterThan">
      <formula>0</formula>
    </cfRule>
  </conditionalFormatting>
  <conditionalFormatting sqref="F176:G176">
    <cfRule type="cellIs" dxfId="1497" priority="1498" operator="greaterThan">
      <formula>0</formula>
    </cfRule>
  </conditionalFormatting>
  <conditionalFormatting sqref="F177:G177">
    <cfRule type="cellIs" dxfId="1496" priority="1497" operator="greaterThan">
      <formula>0</formula>
    </cfRule>
  </conditionalFormatting>
  <conditionalFormatting sqref="F178:G178">
    <cfRule type="cellIs" dxfId="1495" priority="1496" operator="greaterThan">
      <formula>0</formula>
    </cfRule>
  </conditionalFormatting>
  <conditionalFormatting sqref="H150:I150">
    <cfRule type="cellIs" dxfId="1494" priority="1495" operator="greaterThan">
      <formula>0</formula>
    </cfRule>
  </conditionalFormatting>
  <conditionalFormatting sqref="H151:I151">
    <cfRule type="cellIs" dxfId="1493" priority="1494" operator="greaterThan">
      <formula>0</formula>
    </cfRule>
  </conditionalFormatting>
  <conditionalFormatting sqref="H152:I152">
    <cfRule type="cellIs" dxfId="1492" priority="1493" operator="greaterThan">
      <formula>0</formula>
    </cfRule>
  </conditionalFormatting>
  <conditionalFormatting sqref="H153:I153">
    <cfRule type="cellIs" dxfId="1491" priority="1492" operator="greaterThan">
      <formula>0</formula>
    </cfRule>
  </conditionalFormatting>
  <conditionalFormatting sqref="H154:I154">
    <cfRule type="cellIs" dxfId="1490" priority="1491" operator="greaterThan">
      <formula>0</formula>
    </cfRule>
  </conditionalFormatting>
  <conditionalFormatting sqref="H155:I155">
    <cfRule type="cellIs" dxfId="1489" priority="1490" operator="greaterThan">
      <formula>0</formula>
    </cfRule>
  </conditionalFormatting>
  <conditionalFormatting sqref="H156:I156">
    <cfRule type="cellIs" dxfId="1488" priority="1489" operator="greaterThan">
      <formula>0</formula>
    </cfRule>
  </conditionalFormatting>
  <conditionalFormatting sqref="H157:I157">
    <cfRule type="cellIs" dxfId="1487" priority="1488" operator="greaterThan">
      <formula>0</formula>
    </cfRule>
  </conditionalFormatting>
  <conditionalFormatting sqref="H158:I158">
    <cfRule type="cellIs" dxfId="1486" priority="1487" operator="greaterThan">
      <formula>0</formula>
    </cfRule>
  </conditionalFormatting>
  <conditionalFormatting sqref="H159:I159">
    <cfRule type="cellIs" dxfId="1485" priority="1486" operator="greaterThan">
      <formula>0</formula>
    </cfRule>
  </conditionalFormatting>
  <conditionalFormatting sqref="H160:I160">
    <cfRule type="cellIs" dxfId="1484" priority="1485" operator="greaterThan">
      <formula>0</formula>
    </cfRule>
  </conditionalFormatting>
  <conditionalFormatting sqref="H161:I161">
    <cfRule type="cellIs" dxfId="1483" priority="1484" operator="greaterThan">
      <formula>0</formula>
    </cfRule>
  </conditionalFormatting>
  <conditionalFormatting sqref="H162:I162">
    <cfRule type="cellIs" dxfId="1482" priority="1483" operator="greaterThan">
      <formula>0</formula>
    </cfRule>
  </conditionalFormatting>
  <conditionalFormatting sqref="H163:I163">
    <cfRule type="cellIs" dxfId="1481" priority="1482" operator="greaterThan">
      <formula>0</formula>
    </cfRule>
  </conditionalFormatting>
  <conditionalFormatting sqref="H164:I164">
    <cfRule type="cellIs" dxfId="1480" priority="1481" operator="greaterThan">
      <formula>0</formula>
    </cfRule>
  </conditionalFormatting>
  <conditionalFormatting sqref="H165:I165">
    <cfRule type="cellIs" dxfId="1479" priority="1480" operator="greaterThan">
      <formula>0</formula>
    </cfRule>
  </conditionalFormatting>
  <conditionalFormatting sqref="H166:I166">
    <cfRule type="cellIs" dxfId="1478" priority="1479" operator="greaterThan">
      <formula>0</formula>
    </cfRule>
  </conditionalFormatting>
  <conditionalFormatting sqref="H167:I167">
    <cfRule type="cellIs" dxfId="1477" priority="1478" operator="greaterThan">
      <formula>0</formula>
    </cfRule>
  </conditionalFormatting>
  <conditionalFormatting sqref="H168:I168">
    <cfRule type="cellIs" dxfId="1476" priority="1477" operator="greaterThan">
      <formula>0</formula>
    </cfRule>
  </conditionalFormatting>
  <conditionalFormatting sqref="H169:I169">
    <cfRule type="cellIs" dxfId="1475" priority="1476" operator="greaterThan">
      <formula>0</formula>
    </cfRule>
  </conditionalFormatting>
  <conditionalFormatting sqref="H170:I170">
    <cfRule type="cellIs" dxfId="1474" priority="1475" operator="greaterThan">
      <formula>0</formula>
    </cfRule>
  </conditionalFormatting>
  <conditionalFormatting sqref="H171:I171">
    <cfRule type="cellIs" dxfId="1473" priority="1474" operator="greaterThan">
      <formula>0</formula>
    </cfRule>
  </conditionalFormatting>
  <conditionalFormatting sqref="H172:I172">
    <cfRule type="cellIs" dxfId="1472" priority="1473" operator="greaterThan">
      <formula>0</formula>
    </cfRule>
  </conditionalFormatting>
  <conditionalFormatting sqref="H173:I173">
    <cfRule type="cellIs" dxfId="1471" priority="1472" operator="greaterThan">
      <formula>0</formula>
    </cfRule>
  </conditionalFormatting>
  <conditionalFormatting sqref="H174:I174">
    <cfRule type="cellIs" dxfId="1470" priority="1471" operator="greaterThan">
      <formula>0</formula>
    </cfRule>
  </conditionalFormatting>
  <conditionalFormatting sqref="H175:I175">
    <cfRule type="cellIs" dxfId="1469" priority="1470" operator="greaterThan">
      <formula>0</formula>
    </cfRule>
  </conditionalFormatting>
  <conditionalFormatting sqref="H176:I176">
    <cfRule type="cellIs" dxfId="1468" priority="1469" operator="greaterThan">
      <formula>0</formula>
    </cfRule>
  </conditionalFormatting>
  <conditionalFormatting sqref="H177:I177">
    <cfRule type="cellIs" dxfId="1467" priority="1468" operator="greaterThan">
      <formula>0</formula>
    </cfRule>
  </conditionalFormatting>
  <conditionalFormatting sqref="H178:I178">
    <cfRule type="cellIs" dxfId="1466" priority="1467" operator="greaterThan">
      <formula>0</formula>
    </cfRule>
  </conditionalFormatting>
  <conditionalFormatting sqref="J150:K150">
    <cfRule type="cellIs" dxfId="1465" priority="1466" operator="greaterThan">
      <formula>0</formula>
    </cfRule>
  </conditionalFormatting>
  <conditionalFormatting sqref="J151:K151">
    <cfRule type="cellIs" dxfId="1464" priority="1465" operator="greaterThan">
      <formula>0</formula>
    </cfRule>
  </conditionalFormatting>
  <conditionalFormatting sqref="J152:K152">
    <cfRule type="cellIs" dxfId="1463" priority="1464" operator="greaterThan">
      <formula>0</formula>
    </cfRule>
  </conditionalFormatting>
  <conditionalFormatting sqref="J153:K153">
    <cfRule type="cellIs" dxfId="1462" priority="1463" operator="greaterThan">
      <formula>0</formula>
    </cfRule>
  </conditionalFormatting>
  <conditionalFormatting sqref="J154:K154">
    <cfRule type="cellIs" dxfId="1461" priority="1462" operator="greaterThan">
      <formula>0</formula>
    </cfRule>
  </conditionalFormatting>
  <conditionalFormatting sqref="J155:K155">
    <cfRule type="cellIs" dxfId="1460" priority="1461" operator="greaterThan">
      <formula>0</formula>
    </cfRule>
  </conditionalFormatting>
  <conditionalFormatting sqref="J156:K156">
    <cfRule type="cellIs" dxfId="1459" priority="1460" operator="greaterThan">
      <formula>0</formula>
    </cfRule>
  </conditionalFormatting>
  <conditionalFormatting sqref="J157:K157">
    <cfRule type="cellIs" dxfId="1458" priority="1459" operator="greaterThan">
      <formula>0</formula>
    </cfRule>
  </conditionalFormatting>
  <conditionalFormatting sqref="J158:K158">
    <cfRule type="cellIs" dxfId="1457" priority="1458" operator="greaterThan">
      <formula>0</formula>
    </cfRule>
  </conditionalFormatting>
  <conditionalFormatting sqref="J159:K159">
    <cfRule type="cellIs" dxfId="1456" priority="1457" operator="greaterThan">
      <formula>0</formula>
    </cfRule>
  </conditionalFormatting>
  <conditionalFormatting sqref="J160:K160">
    <cfRule type="cellIs" dxfId="1455" priority="1456" operator="greaterThan">
      <formula>0</formula>
    </cfRule>
  </conditionalFormatting>
  <conditionalFormatting sqref="J161:K161">
    <cfRule type="cellIs" dxfId="1454" priority="1455" operator="greaterThan">
      <formula>0</formula>
    </cfRule>
  </conditionalFormatting>
  <conditionalFormatting sqref="J162:K162">
    <cfRule type="cellIs" dxfId="1453" priority="1454" operator="greaterThan">
      <formula>0</formula>
    </cfRule>
  </conditionalFormatting>
  <conditionalFormatting sqref="J163:K163">
    <cfRule type="cellIs" dxfId="1452" priority="1453" operator="greaterThan">
      <formula>0</formula>
    </cfRule>
  </conditionalFormatting>
  <conditionalFormatting sqref="J164:K164">
    <cfRule type="cellIs" dxfId="1451" priority="1452" operator="greaterThan">
      <formula>0</formula>
    </cfRule>
  </conditionalFormatting>
  <conditionalFormatting sqref="J165:K165">
    <cfRule type="cellIs" dxfId="1450" priority="1451" operator="greaterThan">
      <formula>0</formula>
    </cfRule>
  </conditionalFormatting>
  <conditionalFormatting sqref="J166:K166">
    <cfRule type="cellIs" dxfId="1449" priority="1450" operator="greaterThan">
      <formula>0</formula>
    </cfRule>
  </conditionalFormatting>
  <conditionalFormatting sqref="J167:K167">
    <cfRule type="cellIs" dxfId="1448" priority="1449" operator="greaterThan">
      <formula>0</formula>
    </cfRule>
  </conditionalFormatting>
  <conditionalFormatting sqref="J168:K168">
    <cfRule type="cellIs" dxfId="1447" priority="1448" operator="greaterThan">
      <formula>0</formula>
    </cfRule>
  </conditionalFormatting>
  <conditionalFormatting sqref="J169:K169">
    <cfRule type="cellIs" dxfId="1446" priority="1447" operator="greaterThan">
      <formula>0</formula>
    </cfRule>
  </conditionalFormatting>
  <conditionalFormatting sqref="J170:K170">
    <cfRule type="cellIs" dxfId="1445" priority="1446" operator="greaterThan">
      <formula>0</formula>
    </cfRule>
  </conditionalFormatting>
  <conditionalFormatting sqref="J171:K171">
    <cfRule type="cellIs" dxfId="1444" priority="1445" operator="greaterThan">
      <formula>0</formula>
    </cfRule>
  </conditionalFormatting>
  <conditionalFormatting sqref="J172:K172">
    <cfRule type="cellIs" dxfId="1443" priority="1444" operator="greaterThan">
      <formula>0</formula>
    </cfRule>
  </conditionalFormatting>
  <conditionalFormatting sqref="J173:K173">
    <cfRule type="cellIs" dxfId="1442" priority="1443" operator="greaterThan">
      <formula>0</formula>
    </cfRule>
  </conditionalFormatting>
  <conditionalFormatting sqref="J174:K174">
    <cfRule type="cellIs" dxfId="1441" priority="1442" operator="greaterThan">
      <formula>0</formula>
    </cfRule>
  </conditionalFormatting>
  <conditionalFormatting sqref="J175:K175">
    <cfRule type="cellIs" dxfId="1440" priority="1441" operator="greaterThan">
      <formula>0</formula>
    </cfRule>
  </conditionalFormatting>
  <conditionalFormatting sqref="J176:K176">
    <cfRule type="cellIs" dxfId="1439" priority="1440" operator="greaterThan">
      <formula>0</formula>
    </cfRule>
  </conditionalFormatting>
  <conditionalFormatting sqref="J177:K177">
    <cfRule type="cellIs" dxfId="1438" priority="1439" operator="greaterThan">
      <formula>0</formula>
    </cfRule>
  </conditionalFormatting>
  <conditionalFormatting sqref="J178:K178">
    <cfRule type="cellIs" dxfId="1437" priority="1438" operator="greaterThan">
      <formula>0</formula>
    </cfRule>
  </conditionalFormatting>
  <conditionalFormatting sqref="L150:M150">
    <cfRule type="cellIs" dxfId="1436" priority="1437" operator="greaterThan">
      <formula>0</formula>
    </cfRule>
  </conditionalFormatting>
  <conditionalFormatting sqref="L151:M151">
    <cfRule type="cellIs" dxfId="1435" priority="1436" operator="greaterThan">
      <formula>0</formula>
    </cfRule>
  </conditionalFormatting>
  <conditionalFormatting sqref="L152:M152">
    <cfRule type="cellIs" dxfId="1434" priority="1435" operator="greaterThan">
      <formula>0</formula>
    </cfRule>
  </conditionalFormatting>
  <conditionalFormatting sqref="L153:M153">
    <cfRule type="cellIs" dxfId="1433" priority="1434" operator="greaterThan">
      <formula>0</formula>
    </cfRule>
  </conditionalFormatting>
  <conditionalFormatting sqref="L154:M154">
    <cfRule type="cellIs" dxfId="1432" priority="1433" operator="greaterThan">
      <formula>0</formula>
    </cfRule>
  </conditionalFormatting>
  <conditionalFormatting sqref="L155:M155">
    <cfRule type="cellIs" dxfId="1431" priority="1432" operator="greaterThan">
      <formula>0</formula>
    </cfRule>
  </conditionalFormatting>
  <conditionalFormatting sqref="L156:M156">
    <cfRule type="cellIs" dxfId="1430" priority="1431" operator="greaterThan">
      <formula>0</formula>
    </cfRule>
  </conditionalFormatting>
  <conditionalFormatting sqref="L157:M157">
    <cfRule type="cellIs" dxfId="1429" priority="1430" operator="greaterThan">
      <formula>0</formula>
    </cfRule>
  </conditionalFormatting>
  <conditionalFormatting sqref="L158:M158">
    <cfRule type="cellIs" dxfId="1428" priority="1429" operator="greaterThan">
      <formula>0</formula>
    </cfRule>
  </conditionalFormatting>
  <conditionalFormatting sqref="L159:M159">
    <cfRule type="cellIs" dxfId="1427" priority="1428" operator="greaterThan">
      <formula>0</formula>
    </cfRule>
  </conditionalFormatting>
  <conditionalFormatting sqref="L160:M160">
    <cfRule type="cellIs" dxfId="1426" priority="1427" operator="greaterThan">
      <formula>0</formula>
    </cfRule>
  </conditionalFormatting>
  <conditionalFormatting sqref="L161:M161">
    <cfRule type="cellIs" dxfId="1425" priority="1426" operator="greaterThan">
      <formula>0</formula>
    </cfRule>
  </conditionalFormatting>
  <conditionalFormatting sqref="L162:M162">
    <cfRule type="cellIs" dxfId="1424" priority="1425" operator="greaterThan">
      <formula>0</formula>
    </cfRule>
  </conditionalFormatting>
  <conditionalFormatting sqref="L163:M163">
    <cfRule type="cellIs" dxfId="1423" priority="1424" operator="greaterThan">
      <formula>0</formula>
    </cfRule>
  </conditionalFormatting>
  <conditionalFormatting sqref="L164:M164">
    <cfRule type="cellIs" dxfId="1422" priority="1423" operator="greaterThan">
      <formula>0</formula>
    </cfRule>
  </conditionalFormatting>
  <conditionalFormatting sqref="L165:M165">
    <cfRule type="cellIs" dxfId="1421" priority="1422" operator="greaterThan">
      <formula>0</formula>
    </cfRule>
  </conditionalFormatting>
  <conditionalFormatting sqref="L166:M166">
    <cfRule type="cellIs" dxfId="1420" priority="1421" operator="greaterThan">
      <formula>0</formula>
    </cfRule>
  </conditionalFormatting>
  <conditionalFormatting sqref="L167:M167">
    <cfRule type="cellIs" dxfId="1419" priority="1420" operator="greaterThan">
      <formula>0</formula>
    </cfRule>
  </conditionalFormatting>
  <conditionalFormatting sqref="L168:M168">
    <cfRule type="cellIs" dxfId="1418" priority="1419" operator="greaterThan">
      <formula>0</formula>
    </cfRule>
  </conditionalFormatting>
  <conditionalFormatting sqref="L169:M169">
    <cfRule type="cellIs" dxfId="1417" priority="1418" operator="greaterThan">
      <formula>0</formula>
    </cfRule>
  </conditionalFormatting>
  <conditionalFormatting sqref="L170:M170">
    <cfRule type="cellIs" dxfId="1416" priority="1417" operator="greaterThan">
      <formula>0</formula>
    </cfRule>
  </conditionalFormatting>
  <conditionalFormatting sqref="L171:M171">
    <cfRule type="cellIs" dxfId="1415" priority="1416" operator="greaterThan">
      <formula>0</formula>
    </cfRule>
  </conditionalFormatting>
  <conditionalFormatting sqref="L172:M172">
    <cfRule type="cellIs" dxfId="1414" priority="1415" operator="greaterThan">
      <formula>0</formula>
    </cfRule>
  </conditionalFormatting>
  <conditionalFormatting sqref="L173:M173">
    <cfRule type="cellIs" dxfId="1413" priority="1414" operator="greaterThan">
      <formula>0</formula>
    </cfRule>
  </conditionalFormatting>
  <conditionalFormatting sqref="L174:M174">
    <cfRule type="cellIs" dxfId="1412" priority="1413" operator="greaterThan">
      <formula>0</formula>
    </cfRule>
  </conditionalFormatting>
  <conditionalFormatting sqref="L175:M175">
    <cfRule type="cellIs" dxfId="1411" priority="1412" operator="greaterThan">
      <formula>0</formula>
    </cfRule>
  </conditionalFormatting>
  <conditionalFormatting sqref="L176:M176">
    <cfRule type="cellIs" dxfId="1410" priority="1411" operator="greaterThan">
      <formula>0</formula>
    </cfRule>
  </conditionalFormatting>
  <conditionalFormatting sqref="L177:M177">
    <cfRule type="cellIs" dxfId="1409" priority="1410" operator="greaterThan">
      <formula>0</formula>
    </cfRule>
  </conditionalFormatting>
  <conditionalFormatting sqref="L178:M178">
    <cfRule type="cellIs" dxfId="1408" priority="1409" operator="greaterThan">
      <formula>0</formula>
    </cfRule>
  </conditionalFormatting>
  <conditionalFormatting sqref="N150:O150">
    <cfRule type="cellIs" dxfId="1407" priority="1408" operator="greaterThan">
      <formula>0</formula>
    </cfRule>
  </conditionalFormatting>
  <conditionalFormatting sqref="N151:O151">
    <cfRule type="cellIs" dxfId="1406" priority="1407" operator="greaterThan">
      <formula>0</formula>
    </cfRule>
  </conditionalFormatting>
  <conditionalFormatting sqref="N152:O152">
    <cfRule type="cellIs" dxfId="1405" priority="1406" operator="greaterThan">
      <formula>0</formula>
    </cfRule>
  </conditionalFormatting>
  <conditionalFormatting sqref="N153:O153">
    <cfRule type="cellIs" dxfId="1404" priority="1405" operator="greaterThan">
      <formula>0</formula>
    </cfRule>
  </conditionalFormatting>
  <conditionalFormatting sqref="N154:O154">
    <cfRule type="cellIs" dxfId="1403" priority="1404" operator="greaterThan">
      <formula>0</formula>
    </cfRule>
  </conditionalFormatting>
  <conditionalFormatting sqref="N155:O155">
    <cfRule type="cellIs" dxfId="1402" priority="1403" operator="greaterThan">
      <formula>0</formula>
    </cfRule>
  </conditionalFormatting>
  <conditionalFormatting sqref="N156:O156">
    <cfRule type="cellIs" dxfId="1401" priority="1402" operator="greaterThan">
      <formula>0</formula>
    </cfRule>
  </conditionalFormatting>
  <conditionalFormatting sqref="N157:O157">
    <cfRule type="cellIs" dxfId="1400" priority="1401" operator="greaterThan">
      <formula>0</formula>
    </cfRule>
  </conditionalFormatting>
  <conditionalFormatting sqref="N158:O158">
    <cfRule type="cellIs" dxfId="1399" priority="1400" operator="greaterThan">
      <formula>0</formula>
    </cfRule>
  </conditionalFormatting>
  <conditionalFormatting sqref="N159:O159">
    <cfRule type="cellIs" dxfId="1398" priority="1399" operator="greaterThan">
      <formula>0</formula>
    </cfRule>
  </conditionalFormatting>
  <conditionalFormatting sqref="N160:O160">
    <cfRule type="cellIs" dxfId="1397" priority="1398" operator="greaterThan">
      <formula>0</formula>
    </cfRule>
  </conditionalFormatting>
  <conditionalFormatting sqref="N161:O161">
    <cfRule type="cellIs" dxfId="1396" priority="1397" operator="greaterThan">
      <formula>0</formula>
    </cfRule>
  </conditionalFormatting>
  <conditionalFormatting sqref="N162:O162">
    <cfRule type="cellIs" dxfId="1395" priority="1396" operator="greaterThan">
      <formula>0</formula>
    </cfRule>
  </conditionalFormatting>
  <conditionalFormatting sqref="N163:O163">
    <cfRule type="cellIs" dxfId="1394" priority="1395" operator="greaterThan">
      <formula>0</formula>
    </cfRule>
  </conditionalFormatting>
  <conditionalFormatting sqref="N164:O164">
    <cfRule type="cellIs" dxfId="1393" priority="1394" operator="greaterThan">
      <formula>0</formula>
    </cfRule>
  </conditionalFormatting>
  <conditionalFormatting sqref="N165:O165">
    <cfRule type="cellIs" dxfId="1392" priority="1393" operator="greaterThan">
      <formula>0</formula>
    </cfRule>
  </conditionalFormatting>
  <conditionalFormatting sqref="N166:O166">
    <cfRule type="cellIs" dxfId="1391" priority="1392" operator="greaterThan">
      <formula>0</formula>
    </cfRule>
  </conditionalFormatting>
  <conditionalFormatting sqref="N167:O167">
    <cfRule type="cellIs" dxfId="1390" priority="1391" operator="greaterThan">
      <formula>0</formula>
    </cfRule>
  </conditionalFormatting>
  <conditionalFormatting sqref="N168:O168">
    <cfRule type="cellIs" dxfId="1389" priority="1390" operator="greaterThan">
      <formula>0</formula>
    </cfRule>
  </conditionalFormatting>
  <conditionalFormatting sqref="N169:O169">
    <cfRule type="cellIs" dxfId="1388" priority="1389" operator="greaterThan">
      <formula>0</formula>
    </cfRule>
  </conditionalFormatting>
  <conditionalFormatting sqref="N170:O170">
    <cfRule type="cellIs" dxfId="1387" priority="1388" operator="greaterThan">
      <formula>0</formula>
    </cfRule>
  </conditionalFormatting>
  <conditionalFormatting sqref="N171:O171">
    <cfRule type="cellIs" dxfId="1386" priority="1387" operator="greaterThan">
      <formula>0</formula>
    </cfRule>
  </conditionalFormatting>
  <conditionalFormatting sqref="N172:O172">
    <cfRule type="cellIs" dxfId="1385" priority="1386" operator="greaterThan">
      <formula>0</formula>
    </cfRule>
  </conditionalFormatting>
  <conditionalFormatting sqref="N173:O173">
    <cfRule type="cellIs" dxfId="1384" priority="1385" operator="greaterThan">
      <formula>0</formula>
    </cfRule>
  </conditionalFormatting>
  <conditionalFormatting sqref="N174:O174">
    <cfRule type="cellIs" dxfId="1383" priority="1384" operator="greaterThan">
      <formula>0</formula>
    </cfRule>
  </conditionalFormatting>
  <conditionalFormatting sqref="N175:O175">
    <cfRule type="cellIs" dxfId="1382" priority="1383" operator="greaterThan">
      <formula>0</formula>
    </cfRule>
  </conditionalFormatting>
  <conditionalFormatting sqref="N176:O176">
    <cfRule type="cellIs" dxfId="1381" priority="1382" operator="greaterThan">
      <formula>0</formula>
    </cfRule>
  </conditionalFormatting>
  <conditionalFormatting sqref="N177:O177">
    <cfRule type="cellIs" dxfId="1380" priority="1381" operator="greaterThan">
      <formula>0</formula>
    </cfRule>
  </conditionalFormatting>
  <conditionalFormatting sqref="N178:O178">
    <cfRule type="cellIs" dxfId="1379" priority="1380" operator="greaterThan">
      <formula>0</formula>
    </cfRule>
  </conditionalFormatting>
  <conditionalFormatting sqref="P150:Q150">
    <cfRule type="cellIs" dxfId="1378" priority="1379" operator="greaterThan">
      <formula>0</formula>
    </cfRule>
  </conditionalFormatting>
  <conditionalFormatting sqref="P151:Q151">
    <cfRule type="cellIs" dxfId="1377" priority="1378" operator="greaterThan">
      <formula>0</formula>
    </cfRule>
  </conditionalFormatting>
  <conditionalFormatting sqref="P152:Q152">
    <cfRule type="cellIs" dxfId="1376" priority="1377" operator="greaterThan">
      <formula>0</formula>
    </cfRule>
  </conditionalFormatting>
  <conditionalFormatting sqref="P153:Q153">
    <cfRule type="cellIs" dxfId="1375" priority="1376" operator="greaterThan">
      <formula>0</formula>
    </cfRule>
  </conditionalFormatting>
  <conditionalFormatting sqref="P154:Q154">
    <cfRule type="cellIs" dxfId="1374" priority="1375" operator="greaterThan">
      <formula>0</formula>
    </cfRule>
  </conditionalFormatting>
  <conditionalFormatting sqref="P155:Q155">
    <cfRule type="cellIs" dxfId="1373" priority="1374" operator="greaterThan">
      <formula>0</formula>
    </cfRule>
  </conditionalFormatting>
  <conditionalFormatting sqref="P156:Q156">
    <cfRule type="cellIs" dxfId="1372" priority="1373" operator="greaterThan">
      <formula>0</formula>
    </cfRule>
  </conditionalFormatting>
  <conditionalFormatting sqref="P157:Q157">
    <cfRule type="cellIs" dxfId="1371" priority="1372" operator="greaterThan">
      <formula>0</formula>
    </cfRule>
  </conditionalFormatting>
  <conditionalFormatting sqref="P158:Q158">
    <cfRule type="cellIs" dxfId="1370" priority="1371" operator="greaterThan">
      <formula>0</formula>
    </cfRule>
  </conditionalFormatting>
  <conditionalFormatting sqref="P159:Q159">
    <cfRule type="cellIs" dxfId="1369" priority="1370" operator="greaterThan">
      <formula>0</formula>
    </cfRule>
  </conditionalFormatting>
  <conditionalFormatting sqref="P160:Q160">
    <cfRule type="cellIs" dxfId="1368" priority="1369" operator="greaterThan">
      <formula>0</formula>
    </cfRule>
  </conditionalFormatting>
  <conditionalFormatting sqref="P161:Q161">
    <cfRule type="cellIs" dxfId="1367" priority="1368" operator="greaterThan">
      <formula>0</formula>
    </cfRule>
  </conditionalFormatting>
  <conditionalFormatting sqref="P162:Q162">
    <cfRule type="cellIs" dxfId="1366" priority="1367" operator="greaterThan">
      <formula>0</formula>
    </cfRule>
  </conditionalFormatting>
  <conditionalFormatting sqref="P163:Q163">
    <cfRule type="cellIs" dxfId="1365" priority="1366" operator="greaterThan">
      <formula>0</formula>
    </cfRule>
  </conditionalFormatting>
  <conditionalFormatting sqref="P164:Q164">
    <cfRule type="cellIs" dxfId="1364" priority="1365" operator="greaterThan">
      <formula>0</formula>
    </cfRule>
  </conditionalFormatting>
  <conditionalFormatting sqref="P165:Q165">
    <cfRule type="cellIs" dxfId="1363" priority="1364" operator="greaterThan">
      <formula>0</formula>
    </cfRule>
  </conditionalFormatting>
  <conditionalFormatting sqref="P166:Q166">
    <cfRule type="cellIs" dxfId="1362" priority="1363" operator="greaterThan">
      <formula>0</formula>
    </cfRule>
  </conditionalFormatting>
  <conditionalFormatting sqref="P167:Q167">
    <cfRule type="cellIs" dxfId="1361" priority="1362" operator="greaterThan">
      <formula>0</formula>
    </cfRule>
  </conditionalFormatting>
  <conditionalFormatting sqref="P168:Q168">
    <cfRule type="cellIs" dxfId="1360" priority="1361" operator="greaterThan">
      <formula>0</formula>
    </cfRule>
  </conditionalFormatting>
  <conditionalFormatting sqref="P169:Q169">
    <cfRule type="cellIs" dxfId="1359" priority="1360" operator="greaterThan">
      <formula>0</formula>
    </cfRule>
  </conditionalFormatting>
  <conditionalFormatting sqref="P170:Q170">
    <cfRule type="cellIs" dxfId="1358" priority="1359" operator="greaterThan">
      <formula>0</formula>
    </cfRule>
  </conditionalFormatting>
  <conditionalFormatting sqref="P171:Q171">
    <cfRule type="cellIs" dxfId="1357" priority="1358" operator="greaterThan">
      <formula>0</formula>
    </cfRule>
  </conditionalFormatting>
  <conditionalFormatting sqref="P172:Q172">
    <cfRule type="cellIs" dxfId="1356" priority="1357" operator="greaterThan">
      <formula>0</formula>
    </cfRule>
  </conditionalFormatting>
  <conditionalFormatting sqref="P173:Q173">
    <cfRule type="cellIs" dxfId="1355" priority="1356" operator="greaterThan">
      <formula>0</formula>
    </cfRule>
  </conditionalFormatting>
  <conditionalFormatting sqref="P174:Q174">
    <cfRule type="cellIs" dxfId="1354" priority="1355" operator="greaterThan">
      <formula>0</formula>
    </cfRule>
  </conditionalFormatting>
  <conditionalFormatting sqref="P175:Q175">
    <cfRule type="cellIs" dxfId="1353" priority="1354" operator="greaterThan">
      <formula>0</formula>
    </cfRule>
  </conditionalFormatting>
  <conditionalFormatting sqref="P176:Q176">
    <cfRule type="cellIs" dxfId="1352" priority="1353" operator="greaterThan">
      <formula>0</formula>
    </cfRule>
  </conditionalFormatting>
  <conditionalFormatting sqref="P177:Q177">
    <cfRule type="cellIs" dxfId="1351" priority="1352" operator="greaterThan">
      <formula>0</formula>
    </cfRule>
  </conditionalFormatting>
  <conditionalFormatting sqref="P178:Q178">
    <cfRule type="cellIs" dxfId="1350" priority="1351" operator="greaterThan">
      <formula>0</formula>
    </cfRule>
  </conditionalFormatting>
  <conditionalFormatting sqref="R150:S150">
    <cfRule type="cellIs" dxfId="1349" priority="1350" operator="greaterThan">
      <formula>0</formula>
    </cfRule>
  </conditionalFormatting>
  <conditionalFormatting sqref="R151:S151">
    <cfRule type="cellIs" dxfId="1348" priority="1349" operator="greaterThan">
      <formula>0</formula>
    </cfRule>
  </conditionalFormatting>
  <conditionalFormatting sqref="R152:S152">
    <cfRule type="cellIs" dxfId="1347" priority="1348" operator="greaterThan">
      <formula>0</formula>
    </cfRule>
  </conditionalFormatting>
  <conditionalFormatting sqref="R153:S153">
    <cfRule type="cellIs" dxfId="1346" priority="1347" operator="greaterThan">
      <formula>0</formula>
    </cfRule>
  </conditionalFormatting>
  <conditionalFormatting sqref="R154:S154">
    <cfRule type="cellIs" dxfId="1345" priority="1346" operator="greaterThan">
      <formula>0</formula>
    </cfRule>
  </conditionalFormatting>
  <conditionalFormatting sqref="R155:S155">
    <cfRule type="cellIs" dxfId="1344" priority="1345" operator="greaterThan">
      <formula>0</formula>
    </cfRule>
  </conditionalFormatting>
  <conditionalFormatting sqref="R156:S156">
    <cfRule type="cellIs" dxfId="1343" priority="1344" operator="greaterThan">
      <formula>0</formula>
    </cfRule>
  </conditionalFormatting>
  <conditionalFormatting sqref="R157:S157">
    <cfRule type="cellIs" dxfId="1342" priority="1343" operator="greaterThan">
      <formula>0</formula>
    </cfRule>
  </conditionalFormatting>
  <conditionalFormatting sqref="R158:S158">
    <cfRule type="cellIs" dxfId="1341" priority="1342" operator="greaterThan">
      <formula>0</formula>
    </cfRule>
  </conditionalFormatting>
  <conditionalFormatting sqref="R159:S159">
    <cfRule type="cellIs" dxfId="1340" priority="1341" operator="greaterThan">
      <formula>0</formula>
    </cfRule>
  </conditionalFormatting>
  <conditionalFormatting sqref="R160:S160">
    <cfRule type="cellIs" dxfId="1339" priority="1340" operator="greaterThan">
      <formula>0</formula>
    </cfRule>
  </conditionalFormatting>
  <conditionalFormatting sqref="R161:S161">
    <cfRule type="cellIs" dxfId="1338" priority="1339" operator="greaterThan">
      <formula>0</formula>
    </cfRule>
  </conditionalFormatting>
  <conditionalFormatting sqref="R162:S162">
    <cfRule type="cellIs" dxfId="1337" priority="1338" operator="greaterThan">
      <formula>0</formula>
    </cfRule>
  </conditionalFormatting>
  <conditionalFormatting sqref="R163:S163">
    <cfRule type="cellIs" dxfId="1336" priority="1337" operator="greaterThan">
      <formula>0</formula>
    </cfRule>
  </conditionalFormatting>
  <conditionalFormatting sqref="R164:S164">
    <cfRule type="cellIs" dxfId="1335" priority="1336" operator="greaterThan">
      <formula>0</formula>
    </cfRule>
  </conditionalFormatting>
  <conditionalFormatting sqref="R165:S165">
    <cfRule type="cellIs" dxfId="1334" priority="1335" operator="greaterThan">
      <formula>0</formula>
    </cfRule>
  </conditionalFormatting>
  <conditionalFormatting sqref="R166:S166">
    <cfRule type="cellIs" dxfId="1333" priority="1334" operator="greaterThan">
      <formula>0</formula>
    </cfRule>
  </conditionalFormatting>
  <conditionalFormatting sqref="R167:S167">
    <cfRule type="cellIs" dxfId="1332" priority="1333" operator="greaterThan">
      <formula>0</formula>
    </cfRule>
  </conditionalFormatting>
  <conditionalFormatting sqref="R168:S168">
    <cfRule type="cellIs" dxfId="1331" priority="1332" operator="greaterThan">
      <formula>0</formula>
    </cfRule>
  </conditionalFormatting>
  <conditionalFormatting sqref="R169:S169">
    <cfRule type="cellIs" dxfId="1330" priority="1331" operator="greaterThan">
      <formula>0</formula>
    </cfRule>
  </conditionalFormatting>
  <conditionalFormatting sqref="R170:S170">
    <cfRule type="cellIs" dxfId="1329" priority="1330" operator="greaterThan">
      <formula>0</formula>
    </cfRule>
  </conditionalFormatting>
  <conditionalFormatting sqref="R171:S171">
    <cfRule type="cellIs" dxfId="1328" priority="1329" operator="greaterThan">
      <formula>0</formula>
    </cfRule>
  </conditionalFormatting>
  <conditionalFormatting sqref="R172:S172">
    <cfRule type="cellIs" dxfId="1327" priority="1328" operator="greaterThan">
      <formula>0</formula>
    </cfRule>
  </conditionalFormatting>
  <conditionalFormatting sqref="R173:S173">
    <cfRule type="cellIs" dxfId="1326" priority="1327" operator="greaterThan">
      <formula>0</formula>
    </cfRule>
  </conditionalFormatting>
  <conditionalFormatting sqref="R174:S174">
    <cfRule type="cellIs" dxfId="1325" priority="1326" operator="greaterThan">
      <formula>0</formula>
    </cfRule>
  </conditionalFormatting>
  <conditionalFormatting sqref="R175:S175">
    <cfRule type="cellIs" dxfId="1324" priority="1325" operator="greaterThan">
      <formula>0</formula>
    </cfRule>
  </conditionalFormatting>
  <conditionalFormatting sqref="R176:S176">
    <cfRule type="cellIs" dxfId="1323" priority="1324" operator="greaterThan">
      <formula>0</formula>
    </cfRule>
  </conditionalFormatting>
  <conditionalFormatting sqref="R177:S177">
    <cfRule type="cellIs" dxfId="1322" priority="1323" operator="greaterThan">
      <formula>0</formula>
    </cfRule>
  </conditionalFormatting>
  <conditionalFormatting sqref="R178:S178">
    <cfRule type="cellIs" dxfId="1321" priority="1322" operator="greaterThan">
      <formula>0</formula>
    </cfRule>
  </conditionalFormatting>
  <conditionalFormatting sqref="T150:U150">
    <cfRule type="cellIs" dxfId="1320" priority="1321" operator="greaterThan">
      <formula>0</formula>
    </cfRule>
  </conditionalFormatting>
  <conditionalFormatting sqref="T151:U151">
    <cfRule type="cellIs" dxfId="1319" priority="1320" operator="greaterThan">
      <formula>0</formula>
    </cfRule>
  </conditionalFormatting>
  <conditionalFormatting sqref="T152:U152">
    <cfRule type="cellIs" dxfId="1318" priority="1319" operator="greaterThan">
      <formula>0</formula>
    </cfRule>
  </conditionalFormatting>
  <conditionalFormatting sqref="T153:U153">
    <cfRule type="cellIs" dxfId="1317" priority="1318" operator="greaterThan">
      <formula>0</formula>
    </cfRule>
  </conditionalFormatting>
  <conditionalFormatting sqref="T154:U154">
    <cfRule type="cellIs" dxfId="1316" priority="1317" operator="greaterThan">
      <formula>0</formula>
    </cfRule>
  </conditionalFormatting>
  <conditionalFormatting sqref="T155:U155">
    <cfRule type="cellIs" dxfId="1315" priority="1316" operator="greaterThan">
      <formula>0</formula>
    </cfRule>
  </conditionalFormatting>
  <conditionalFormatting sqref="T156:U156">
    <cfRule type="cellIs" dxfId="1314" priority="1315" operator="greaterThan">
      <formula>0</formula>
    </cfRule>
  </conditionalFormatting>
  <conditionalFormatting sqref="T157:U157">
    <cfRule type="cellIs" dxfId="1313" priority="1314" operator="greaterThan">
      <formula>0</formula>
    </cfRule>
  </conditionalFormatting>
  <conditionalFormatting sqref="T158:U158">
    <cfRule type="cellIs" dxfId="1312" priority="1313" operator="greaterThan">
      <formula>0</formula>
    </cfRule>
  </conditionalFormatting>
  <conditionalFormatting sqref="T159:U159">
    <cfRule type="cellIs" dxfId="1311" priority="1312" operator="greaterThan">
      <formula>0</formula>
    </cfRule>
  </conditionalFormatting>
  <conditionalFormatting sqref="T160:U160">
    <cfRule type="cellIs" dxfId="1310" priority="1311" operator="greaterThan">
      <formula>0</formula>
    </cfRule>
  </conditionalFormatting>
  <conditionalFormatting sqref="T161:U161">
    <cfRule type="cellIs" dxfId="1309" priority="1310" operator="greaterThan">
      <formula>0</formula>
    </cfRule>
  </conditionalFormatting>
  <conditionalFormatting sqref="T162:U162">
    <cfRule type="cellIs" dxfId="1308" priority="1309" operator="greaterThan">
      <formula>0</formula>
    </cfRule>
  </conditionalFormatting>
  <conditionalFormatting sqref="T163:U163">
    <cfRule type="cellIs" dxfId="1307" priority="1308" operator="greaterThan">
      <formula>0</formula>
    </cfRule>
  </conditionalFormatting>
  <conditionalFormatting sqref="T164:U164">
    <cfRule type="cellIs" dxfId="1306" priority="1307" operator="greaterThan">
      <formula>0</formula>
    </cfRule>
  </conditionalFormatting>
  <conditionalFormatting sqref="T165:U165">
    <cfRule type="cellIs" dxfId="1305" priority="1306" operator="greaterThan">
      <formula>0</formula>
    </cfRule>
  </conditionalFormatting>
  <conditionalFormatting sqref="T166:U166">
    <cfRule type="cellIs" dxfId="1304" priority="1305" operator="greaterThan">
      <formula>0</formula>
    </cfRule>
  </conditionalFormatting>
  <conditionalFormatting sqref="T167:U167">
    <cfRule type="cellIs" dxfId="1303" priority="1304" operator="greaterThan">
      <formula>0</formula>
    </cfRule>
  </conditionalFormatting>
  <conditionalFormatting sqref="T168:U168">
    <cfRule type="cellIs" dxfId="1302" priority="1303" operator="greaterThan">
      <formula>0</formula>
    </cfRule>
  </conditionalFormatting>
  <conditionalFormatting sqref="T169:U169">
    <cfRule type="cellIs" dxfId="1301" priority="1302" operator="greaterThan">
      <formula>0</formula>
    </cfRule>
  </conditionalFormatting>
  <conditionalFormatting sqref="T170:U170">
    <cfRule type="cellIs" dxfId="1300" priority="1301" operator="greaterThan">
      <formula>0</formula>
    </cfRule>
  </conditionalFormatting>
  <conditionalFormatting sqref="T171:U171">
    <cfRule type="cellIs" dxfId="1299" priority="1300" operator="greaterThan">
      <formula>0</formula>
    </cfRule>
  </conditionalFormatting>
  <conditionalFormatting sqref="T172:U172">
    <cfRule type="cellIs" dxfId="1298" priority="1299" operator="greaterThan">
      <formula>0</formula>
    </cfRule>
  </conditionalFormatting>
  <conditionalFormatting sqref="T173:U173">
    <cfRule type="cellIs" dxfId="1297" priority="1298" operator="greaterThan">
      <formula>0</formula>
    </cfRule>
  </conditionalFormatting>
  <conditionalFormatting sqref="T174:U174">
    <cfRule type="cellIs" dxfId="1296" priority="1297" operator="greaterThan">
      <formula>0</formula>
    </cfRule>
  </conditionalFormatting>
  <conditionalFormatting sqref="T175:U175">
    <cfRule type="cellIs" dxfId="1295" priority="1296" operator="greaterThan">
      <formula>0</formula>
    </cfRule>
  </conditionalFormatting>
  <conditionalFormatting sqref="T176:U176">
    <cfRule type="cellIs" dxfId="1294" priority="1295" operator="greaterThan">
      <formula>0</formula>
    </cfRule>
  </conditionalFormatting>
  <conditionalFormatting sqref="T177:U177">
    <cfRule type="cellIs" dxfId="1293" priority="1294" operator="greaterThan">
      <formula>0</formula>
    </cfRule>
  </conditionalFormatting>
  <conditionalFormatting sqref="T178:U178">
    <cfRule type="cellIs" dxfId="1292" priority="1293" operator="greaterThan">
      <formula>0</formula>
    </cfRule>
  </conditionalFormatting>
  <conditionalFormatting sqref="V189:W189">
    <cfRule type="cellIs" dxfId="1291" priority="1292" operator="greaterThan">
      <formula>0</formula>
    </cfRule>
  </conditionalFormatting>
  <conditionalFormatting sqref="V190:W190">
    <cfRule type="cellIs" dxfId="1290" priority="1291" operator="greaterThan">
      <formula>0</formula>
    </cfRule>
  </conditionalFormatting>
  <conditionalFormatting sqref="V191:W191">
    <cfRule type="cellIs" dxfId="1289" priority="1290" operator="greaterThan">
      <formula>0</formula>
    </cfRule>
  </conditionalFormatting>
  <conditionalFormatting sqref="V192:W192">
    <cfRule type="cellIs" dxfId="1288" priority="1289" operator="greaterThan">
      <formula>0</formula>
    </cfRule>
  </conditionalFormatting>
  <conditionalFormatting sqref="V193:W193">
    <cfRule type="cellIs" dxfId="1287" priority="1288" operator="greaterThan">
      <formula>0</formula>
    </cfRule>
  </conditionalFormatting>
  <conditionalFormatting sqref="V194:W194">
    <cfRule type="cellIs" dxfId="1286" priority="1287" operator="greaterThan">
      <formula>0</formula>
    </cfRule>
  </conditionalFormatting>
  <conditionalFormatting sqref="V195:W195">
    <cfRule type="cellIs" dxfId="1285" priority="1286" operator="greaterThan">
      <formula>0</formula>
    </cfRule>
  </conditionalFormatting>
  <conditionalFormatting sqref="V196:W196">
    <cfRule type="cellIs" dxfId="1284" priority="1285" operator="greaterThan">
      <formula>0</formula>
    </cfRule>
  </conditionalFormatting>
  <conditionalFormatting sqref="V197:W197">
    <cfRule type="cellIs" dxfId="1283" priority="1284" operator="greaterThan">
      <formula>0</formula>
    </cfRule>
  </conditionalFormatting>
  <conditionalFormatting sqref="V198:W198">
    <cfRule type="cellIs" dxfId="1282" priority="1283" operator="greaterThan">
      <formula>0</formula>
    </cfRule>
  </conditionalFormatting>
  <conditionalFormatting sqref="V199:W199">
    <cfRule type="cellIs" dxfId="1281" priority="1282" operator="greaterThan">
      <formula>0</formula>
    </cfRule>
  </conditionalFormatting>
  <conditionalFormatting sqref="V200:W200">
    <cfRule type="cellIs" dxfId="1280" priority="1281" operator="greaterThan">
      <formula>0</formula>
    </cfRule>
  </conditionalFormatting>
  <conditionalFormatting sqref="V201:W201">
    <cfRule type="cellIs" dxfId="1279" priority="1280" operator="greaterThan">
      <formula>0</formula>
    </cfRule>
  </conditionalFormatting>
  <conditionalFormatting sqref="V202:W202">
    <cfRule type="cellIs" dxfId="1278" priority="1279" operator="greaterThan">
      <formula>0</formula>
    </cfRule>
  </conditionalFormatting>
  <conditionalFormatting sqref="V203:W203">
    <cfRule type="cellIs" dxfId="1277" priority="1278" operator="greaterThan">
      <formula>0</formula>
    </cfRule>
  </conditionalFormatting>
  <conditionalFormatting sqref="V204:W204">
    <cfRule type="cellIs" dxfId="1276" priority="1277" operator="greaterThan">
      <formula>0</formula>
    </cfRule>
  </conditionalFormatting>
  <conditionalFormatting sqref="V205:W205">
    <cfRule type="cellIs" dxfId="1275" priority="1276" operator="greaterThan">
      <formula>0</formula>
    </cfRule>
  </conditionalFormatting>
  <conditionalFormatting sqref="V206:W206">
    <cfRule type="cellIs" dxfId="1274" priority="1275" operator="greaterThan">
      <formula>0</formula>
    </cfRule>
  </conditionalFormatting>
  <conditionalFormatting sqref="V207:W207">
    <cfRule type="cellIs" dxfId="1273" priority="1274" operator="greaterThan">
      <formula>0</formula>
    </cfRule>
  </conditionalFormatting>
  <conditionalFormatting sqref="V208:W208">
    <cfRule type="cellIs" dxfId="1272" priority="1273" operator="greaterThan">
      <formula>0</formula>
    </cfRule>
  </conditionalFormatting>
  <conditionalFormatting sqref="V209:W209">
    <cfRule type="cellIs" dxfId="1271" priority="1272" operator="greaterThan">
      <formula>0</formula>
    </cfRule>
  </conditionalFormatting>
  <conditionalFormatting sqref="V280:W280">
    <cfRule type="cellIs" dxfId="1270" priority="1271" operator="greaterThan">
      <formula>0</formula>
    </cfRule>
  </conditionalFormatting>
  <conditionalFormatting sqref="V281:W281">
    <cfRule type="cellIs" dxfId="1269" priority="1270" operator="greaterThan">
      <formula>0</formula>
    </cfRule>
  </conditionalFormatting>
  <conditionalFormatting sqref="V282:W282">
    <cfRule type="cellIs" dxfId="1268" priority="1269" operator="greaterThan">
      <formula>0</formula>
    </cfRule>
  </conditionalFormatting>
  <conditionalFormatting sqref="V283:W283">
    <cfRule type="cellIs" dxfId="1267" priority="1268" operator="greaterThan">
      <formula>0</formula>
    </cfRule>
  </conditionalFormatting>
  <conditionalFormatting sqref="V289:W289">
    <cfRule type="cellIs" dxfId="1266" priority="1267" operator="greaterThan">
      <formula>0</formula>
    </cfRule>
  </conditionalFormatting>
  <conditionalFormatting sqref="V290:W290">
    <cfRule type="cellIs" dxfId="1265" priority="1266" operator="greaterThan">
      <formula>0</formula>
    </cfRule>
  </conditionalFormatting>
  <conditionalFormatting sqref="V291:W291">
    <cfRule type="cellIs" dxfId="1264" priority="1265" operator="greaterThan">
      <formula>0</formula>
    </cfRule>
  </conditionalFormatting>
  <conditionalFormatting sqref="V292:W292">
    <cfRule type="cellIs" dxfId="1263" priority="1264" operator="greaterThan">
      <formula>0</formula>
    </cfRule>
  </conditionalFormatting>
  <conditionalFormatting sqref="V293:W293">
    <cfRule type="cellIs" dxfId="1262" priority="1263" operator="greaterThan">
      <formula>0</formula>
    </cfRule>
  </conditionalFormatting>
  <conditionalFormatting sqref="V294:W294">
    <cfRule type="cellIs" dxfId="1261" priority="1262" operator="greaterThan">
      <formula>0</formula>
    </cfRule>
  </conditionalFormatting>
  <conditionalFormatting sqref="V300:W300">
    <cfRule type="cellIs" dxfId="1260" priority="1261" operator="greaterThan">
      <formula>0</formula>
    </cfRule>
  </conditionalFormatting>
  <conditionalFormatting sqref="V301:W301">
    <cfRule type="cellIs" dxfId="1259" priority="1260" operator="greaterThan">
      <formula>0</formula>
    </cfRule>
  </conditionalFormatting>
  <conditionalFormatting sqref="V302:W302">
    <cfRule type="cellIs" dxfId="1258" priority="1259" operator="greaterThan">
      <formula>0</formula>
    </cfRule>
  </conditionalFormatting>
  <conditionalFormatting sqref="V303:W303">
    <cfRule type="cellIs" dxfId="1257" priority="1258" operator="greaterThan">
      <formula>0</formula>
    </cfRule>
  </conditionalFormatting>
  <conditionalFormatting sqref="V309:W309">
    <cfRule type="cellIs" dxfId="1256" priority="1257" operator="greaterThan">
      <formula>0</formula>
    </cfRule>
  </conditionalFormatting>
  <conditionalFormatting sqref="V310:W310">
    <cfRule type="cellIs" dxfId="1255" priority="1256" operator="greaterThan">
      <formula>0</formula>
    </cfRule>
  </conditionalFormatting>
  <conditionalFormatting sqref="V311:W311">
    <cfRule type="cellIs" dxfId="1254" priority="1255" operator="greaterThan">
      <formula>0</formula>
    </cfRule>
  </conditionalFormatting>
  <conditionalFormatting sqref="V312:W312">
    <cfRule type="cellIs" dxfId="1253" priority="1254" operator="greaterThan">
      <formula>0</formula>
    </cfRule>
  </conditionalFormatting>
  <conditionalFormatting sqref="L321:M321">
    <cfRule type="cellIs" dxfId="1252" priority="1253" operator="greaterThan">
      <formula>0</formula>
    </cfRule>
  </conditionalFormatting>
  <conditionalFormatting sqref="L322:M322">
    <cfRule type="cellIs" dxfId="1251" priority="1252" operator="greaterThan">
      <formula>0</formula>
    </cfRule>
  </conditionalFormatting>
  <conditionalFormatting sqref="L323:M323">
    <cfRule type="cellIs" dxfId="1250" priority="1251" operator="greaterThan">
      <formula>0</formula>
    </cfRule>
  </conditionalFormatting>
  <conditionalFormatting sqref="L324:M324">
    <cfRule type="cellIs" dxfId="1249" priority="1250" operator="greaterThan">
      <formula>0</formula>
    </cfRule>
  </conditionalFormatting>
  <conditionalFormatting sqref="N321:O321">
    <cfRule type="cellIs" dxfId="1248" priority="1249" operator="greaterThan">
      <formula>0</formula>
    </cfRule>
  </conditionalFormatting>
  <conditionalFormatting sqref="N322:O322">
    <cfRule type="cellIs" dxfId="1247" priority="1248" operator="greaterThan">
      <formula>0</formula>
    </cfRule>
  </conditionalFormatting>
  <conditionalFormatting sqref="N323:O323">
    <cfRule type="cellIs" dxfId="1246" priority="1247" operator="greaterThan">
      <formula>0</formula>
    </cfRule>
  </conditionalFormatting>
  <conditionalFormatting sqref="N324:O324">
    <cfRule type="cellIs" dxfId="1245" priority="1246" operator="greaterThan">
      <formula>0</formula>
    </cfRule>
  </conditionalFormatting>
  <conditionalFormatting sqref="P321:Q321">
    <cfRule type="cellIs" dxfId="1244" priority="1245" operator="greaterThan">
      <formula>0</formula>
    </cfRule>
  </conditionalFormatting>
  <conditionalFormatting sqref="P322:Q322">
    <cfRule type="cellIs" dxfId="1243" priority="1244" operator="greaterThan">
      <formula>0</formula>
    </cfRule>
  </conditionalFormatting>
  <conditionalFormatting sqref="P323:Q323">
    <cfRule type="cellIs" dxfId="1242" priority="1243" operator="greaterThan">
      <formula>0</formula>
    </cfRule>
  </conditionalFormatting>
  <conditionalFormatting sqref="P324:Q324">
    <cfRule type="cellIs" dxfId="1241" priority="1242" operator="greaterThan">
      <formula>0</formula>
    </cfRule>
  </conditionalFormatting>
  <conditionalFormatting sqref="R321:S321">
    <cfRule type="cellIs" dxfId="1240" priority="1241" operator="greaterThan">
      <formula>0</formula>
    </cfRule>
  </conditionalFormatting>
  <conditionalFormatting sqref="R322:S322">
    <cfRule type="cellIs" dxfId="1239" priority="1240" operator="greaterThan">
      <formula>0</formula>
    </cfRule>
  </conditionalFormatting>
  <conditionalFormatting sqref="R323:S323">
    <cfRule type="cellIs" dxfId="1238" priority="1239" operator="greaterThan">
      <formula>0</formula>
    </cfRule>
  </conditionalFormatting>
  <conditionalFormatting sqref="R324:S324">
    <cfRule type="cellIs" dxfId="1237" priority="1238" operator="greaterThan">
      <formula>0</formula>
    </cfRule>
  </conditionalFormatting>
  <conditionalFormatting sqref="T321:U321">
    <cfRule type="cellIs" dxfId="1236" priority="1237" operator="greaterThan">
      <formula>0</formula>
    </cfRule>
  </conditionalFormatting>
  <conditionalFormatting sqref="T322:U322">
    <cfRule type="cellIs" dxfId="1235" priority="1236" operator="greaterThan">
      <formula>0</formula>
    </cfRule>
  </conditionalFormatting>
  <conditionalFormatting sqref="T323:U323">
    <cfRule type="cellIs" dxfId="1234" priority="1235" operator="greaterThan">
      <formula>0</formula>
    </cfRule>
  </conditionalFormatting>
  <conditionalFormatting sqref="T324:U324">
    <cfRule type="cellIs" dxfId="1233" priority="1234" operator="greaterThan">
      <formula>0</formula>
    </cfRule>
  </conditionalFormatting>
  <conditionalFormatting sqref="V321:W321">
    <cfRule type="cellIs" dxfId="1232" priority="1233" operator="greaterThan">
      <formula>0</formula>
    </cfRule>
  </conditionalFormatting>
  <conditionalFormatting sqref="V322:W322">
    <cfRule type="cellIs" dxfId="1231" priority="1232" operator="greaterThan">
      <formula>0</formula>
    </cfRule>
  </conditionalFormatting>
  <conditionalFormatting sqref="V323:W323">
    <cfRule type="cellIs" dxfId="1230" priority="1231" operator="greaterThan">
      <formula>0</formula>
    </cfRule>
  </conditionalFormatting>
  <conditionalFormatting sqref="V324:W324">
    <cfRule type="cellIs" dxfId="1229" priority="1230" operator="greaterThan">
      <formula>0</formula>
    </cfRule>
  </conditionalFormatting>
  <conditionalFormatting sqref="L330:M330">
    <cfRule type="cellIs" dxfId="1228" priority="1229" operator="greaterThan">
      <formula>0</formula>
    </cfRule>
  </conditionalFormatting>
  <conditionalFormatting sqref="L331:M331">
    <cfRule type="cellIs" dxfId="1227" priority="1228" operator="greaterThan">
      <formula>0</formula>
    </cfRule>
  </conditionalFormatting>
  <conditionalFormatting sqref="L332:M332">
    <cfRule type="cellIs" dxfId="1226" priority="1227" operator="greaterThan">
      <formula>0</formula>
    </cfRule>
  </conditionalFormatting>
  <conditionalFormatting sqref="L333:M333">
    <cfRule type="cellIs" dxfId="1225" priority="1226" operator="greaterThan">
      <formula>0</formula>
    </cfRule>
  </conditionalFormatting>
  <conditionalFormatting sqref="N330:O330">
    <cfRule type="cellIs" dxfId="1224" priority="1225" operator="greaterThan">
      <formula>0</formula>
    </cfRule>
  </conditionalFormatting>
  <conditionalFormatting sqref="N331:O331">
    <cfRule type="cellIs" dxfId="1223" priority="1224" operator="greaterThan">
      <formula>0</formula>
    </cfRule>
  </conditionalFormatting>
  <conditionalFormatting sqref="N332:O332">
    <cfRule type="cellIs" dxfId="1222" priority="1223" operator="greaterThan">
      <formula>0</formula>
    </cfRule>
  </conditionalFormatting>
  <conditionalFormatting sqref="N333:O333">
    <cfRule type="cellIs" dxfId="1221" priority="1222" operator="greaterThan">
      <formula>0</formula>
    </cfRule>
  </conditionalFormatting>
  <conditionalFormatting sqref="P330:Q330">
    <cfRule type="cellIs" dxfId="1220" priority="1221" operator="greaterThan">
      <formula>0</formula>
    </cfRule>
  </conditionalFormatting>
  <conditionalFormatting sqref="P331:Q331">
    <cfRule type="cellIs" dxfId="1219" priority="1220" operator="greaterThan">
      <formula>0</formula>
    </cfRule>
  </conditionalFormatting>
  <conditionalFormatting sqref="P332:Q332">
    <cfRule type="cellIs" dxfId="1218" priority="1219" operator="greaterThan">
      <formula>0</formula>
    </cfRule>
  </conditionalFormatting>
  <conditionalFormatting sqref="P333:Q333">
    <cfRule type="cellIs" dxfId="1217" priority="1218" operator="greaterThan">
      <formula>0</formula>
    </cfRule>
  </conditionalFormatting>
  <conditionalFormatting sqref="R330:S330">
    <cfRule type="cellIs" dxfId="1216" priority="1217" operator="greaterThan">
      <formula>0</formula>
    </cfRule>
  </conditionalFormatting>
  <conditionalFormatting sqref="R331:S331">
    <cfRule type="cellIs" dxfId="1215" priority="1216" operator="greaterThan">
      <formula>0</formula>
    </cfRule>
  </conditionalFormatting>
  <conditionalFormatting sqref="R332:S332">
    <cfRule type="cellIs" dxfId="1214" priority="1215" operator="greaterThan">
      <formula>0</formula>
    </cfRule>
  </conditionalFormatting>
  <conditionalFormatting sqref="R333:S333">
    <cfRule type="cellIs" dxfId="1213" priority="1214" operator="greaterThan">
      <formula>0</formula>
    </cfRule>
  </conditionalFormatting>
  <conditionalFormatting sqref="T330:U330">
    <cfRule type="cellIs" dxfId="1212" priority="1213" operator="greaterThan">
      <formula>0</formula>
    </cfRule>
  </conditionalFormatting>
  <conditionalFormatting sqref="T331:U331">
    <cfRule type="cellIs" dxfId="1211" priority="1212" operator="greaterThan">
      <formula>0</formula>
    </cfRule>
  </conditionalFormatting>
  <conditionalFormatting sqref="T332:U332">
    <cfRule type="cellIs" dxfId="1210" priority="1211" operator="greaterThan">
      <formula>0</formula>
    </cfRule>
  </conditionalFormatting>
  <conditionalFormatting sqref="T333:U333">
    <cfRule type="cellIs" dxfId="1209" priority="1210" operator="greaterThan">
      <formula>0</formula>
    </cfRule>
  </conditionalFormatting>
  <conditionalFormatting sqref="V330:W330">
    <cfRule type="cellIs" dxfId="1208" priority="1209" operator="greaterThan">
      <formula>0</formula>
    </cfRule>
  </conditionalFormatting>
  <conditionalFormatting sqref="V331:W331">
    <cfRule type="cellIs" dxfId="1207" priority="1208" operator="greaterThan">
      <formula>0</formula>
    </cfRule>
  </conditionalFormatting>
  <conditionalFormatting sqref="V332:W332">
    <cfRule type="cellIs" dxfId="1206" priority="1207" operator="greaterThan">
      <formula>0</formula>
    </cfRule>
  </conditionalFormatting>
  <conditionalFormatting sqref="V333:W333">
    <cfRule type="cellIs" dxfId="1205" priority="1206" operator="greaterThan">
      <formula>0</formula>
    </cfRule>
  </conditionalFormatting>
  <conditionalFormatting sqref="V334:W334">
    <cfRule type="cellIs" dxfId="1204" priority="1205" operator="greaterThan">
      <formula>0</formula>
    </cfRule>
  </conditionalFormatting>
  <conditionalFormatting sqref="B335:W335">
    <cfRule type="cellIs" dxfId="1203" priority="1204" operator="greaterThan">
      <formula>0</formula>
    </cfRule>
  </conditionalFormatting>
  <conditionalFormatting sqref="V336">
    <cfRule type="cellIs" dxfId="1202" priority="1203" operator="greaterThan">
      <formula>0</formula>
    </cfRule>
  </conditionalFormatting>
  <conditionalFormatting sqref="V351:W351">
    <cfRule type="cellIs" dxfId="1199" priority="1200" operator="greaterThan">
      <formula>0</formula>
    </cfRule>
  </conditionalFormatting>
  <conditionalFormatting sqref="V352:W352">
    <cfRule type="cellIs" dxfId="1198" priority="1199" operator="greaterThan">
      <formula>0</formula>
    </cfRule>
  </conditionalFormatting>
  <conditionalFormatting sqref="V353:W353">
    <cfRule type="cellIs" dxfId="1197" priority="1198" operator="greaterThan">
      <formula>0</formula>
    </cfRule>
  </conditionalFormatting>
  <conditionalFormatting sqref="AC100:AD100">
    <cfRule type="cellIs" dxfId="1196" priority="1197" operator="greaterThan">
      <formula>0</formula>
    </cfRule>
  </conditionalFormatting>
  <conditionalFormatting sqref="AC101:AD101">
    <cfRule type="cellIs" dxfId="1195" priority="1196" operator="greaterThan">
      <formula>0</formula>
    </cfRule>
  </conditionalFormatting>
  <conditionalFormatting sqref="AC102:AD102">
    <cfRule type="cellIs" dxfId="1194" priority="1195" operator="greaterThan">
      <formula>0</formula>
    </cfRule>
  </conditionalFormatting>
  <conditionalFormatting sqref="AC103:AD103">
    <cfRule type="cellIs" dxfId="1193" priority="1194" operator="greaterThan">
      <formula>0</formula>
    </cfRule>
  </conditionalFormatting>
  <conditionalFormatting sqref="AC104:AD104">
    <cfRule type="cellIs" dxfId="1192" priority="1193" operator="greaterThan">
      <formula>0</formula>
    </cfRule>
  </conditionalFormatting>
  <conditionalFormatting sqref="AC105:AD105">
    <cfRule type="cellIs" dxfId="1191" priority="1192" operator="greaterThan">
      <formula>0</formula>
    </cfRule>
  </conditionalFormatting>
  <conditionalFormatting sqref="AC106:AD106">
    <cfRule type="cellIs" dxfId="1190" priority="1191" operator="greaterThan">
      <formula>0</formula>
    </cfRule>
  </conditionalFormatting>
  <conditionalFormatting sqref="AC107:AD107">
    <cfRule type="cellIs" dxfId="1189" priority="1190" operator="greaterThan">
      <formula>0</formula>
    </cfRule>
  </conditionalFormatting>
  <conditionalFormatting sqref="AC108:AD108">
    <cfRule type="cellIs" dxfId="1188" priority="1189" operator="greaterThan">
      <formula>0</formula>
    </cfRule>
  </conditionalFormatting>
  <conditionalFormatting sqref="AC109:AD109">
    <cfRule type="cellIs" dxfId="1187" priority="1188" operator="greaterThan">
      <formula>0</formula>
    </cfRule>
  </conditionalFormatting>
  <conditionalFormatting sqref="AC110:AD110">
    <cfRule type="cellIs" dxfId="1186" priority="1187" operator="greaterThan">
      <formula>0</formula>
    </cfRule>
  </conditionalFormatting>
  <conditionalFormatting sqref="AC111:AD111">
    <cfRule type="cellIs" dxfId="1185" priority="1186" operator="greaterThan">
      <formula>0</formula>
    </cfRule>
  </conditionalFormatting>
  <conditionalFormatting sqref="AC112:AD112">
    <cfRule type="cellIs" dxfId="1184" priority="1185" operator="greaterThan">
      <formula>0</formula>
    </cfRule>
  </conditionalFormatting>
  <conditionalFormatting sqref="AC113:AD113">
    <cfRule type="cellIs" dxfId="1183" priority="1184" operator="greaterThan">
      <formula>0</formula>
    </cfRule>
  </conditionalFormatting>
  <conditionalFormatting sqref="AC114:AD114">
    <cfRule type="cellIs" dxfId="1182" priority="1183" operator="greaterThan">
      <formula>0</formula>
    </cfRule>
  </conditionalFormatting>
  <conditionalFormatting sqref="AC115:AD115">
    <cfRule type="cellIs" dxfId="1181" priority="1182" operator="greaterThan">
      <formula>0</formula>
    </cfRule>
  </conditionalFormatting>
  <conditionalFormatting sqref="AE100:AF100">
    <cfRule type="cellIs" dxfId="1180" priority="1181" operator="greaterThan">
      <formula>0</formula>
    </cfRule>
  </conditionalFormatting>
  <conditionalFormatting sqref="AE101:AF101">
    <cfRule type="cellIs" dxfId="1179" priority="1180" operator="greaterThan">
      <formula>0</formula>
    </cfRule>
  </conditionalFormatting>
  <conditionalFormatting sqref="AE102:AF102">
    <cfRule type="cellIs" dxfId="1178" priority="1179" operator="greaterThan">
      <formula>0</formula>
    </cfRule>
  </conditionalFormatting>
  <conditionalFormatting sqref="AE103:AF103">
    <cfRule type="cellIs" dxfId="1177" priority="1178" operator="greaterThan">
      <formula>0</formula>
    </cfRule>
  </conditionalFormatting>
  <conditionalFormatting sqref="AE104:AF104">
    <cfRule type="cellIs" dxfId="1176" priority="1177" operator="greaterThan">
      <formula>0</formula>
    </cfRule>
  </conditionalFormatting>
  <conditionalFormatting sqref="AE105:AF105">
    <cfRule type="cellIs" dxfId="1175" priority="1176" operator="greaterThan">
      <formula>0</formula>
    </cfRule>
  </conditionalFormatting>
  <conditionalFormatting sqref="AE106:AF106">
    <cfRule type="cellIs" dxfId="1174" priority="1175" operator="greaterThan">
      <formula>0</formula>
    </cfRule>
  </conditionalFormatting>
  <conditionalFormatting sqref="AE107:AF107">
    <cfRule type="cellIs" dxfId="1173" priority="1174" operator="greaterThan">
      <formula>0</formula>
    </cfRule>
  </conditionalFormatting>
  <conditionalFormatting sqref="AE108:AF108">
    <cfRule type="cellIs" dxfId="1172" priority="1173" operator="greaterThan">
      <formula>0</formula>
    </cfRule>
  </conditionalFormatting>
  <conditionalFormatting sqref="AE109:AF109">
    <cfRule type="cellIs" dxfId="1171" priority="1172" operator="greaterThan">
      <formula>0</formula>
    </cfRule>
  </conditionalFormatting>
  <conditionalFormatting sqref="AE110:AF110">
    <cfRule type="cellIs" dxfId="1170" priority="1171" operator="greaterThan">
      <formula>0</formula>
    </cfRule>
  </conditionalFormatting>
  <conditionalFormatting sqref="AE111:AF111">
    <cfRule type="cellIs" dxfId="1169" priority="1170" operator="greaterThan">
      <formula>0</formula>
    </cfRule>
  </conditionalFormatting>
  <conditionalFormatting sqref="AE112:AF112">
    <cfRule type="cellIs" dxfId="1168" priority="1169" operator="greaterThan">
      <formula>0</formula>
    </cfRule>
  </conditionalFormatting>
  <conditionalFormatting sqref="AE113:AF113">
    <cfRule type="cellIs" dxfId="1167" priority="1168" operator="greaterThan">
      <formula>0</formula>
    </cfRule>
  </conditionalFormatting>
  <conditionalFormatting sqref="AE114:AF114">
    <cfRule type="cellIs" dxfId="1166" priority="1167" operator="greaterThan">
      <formula>0</formula>
    </cfRule>
  </conditionalFormatting>
  <conditionalFormatting sqref="AE115:AF115">
    <cfRule type="cellIs" dxfId="1165" priority="1166" operator="greaterThan">
      <formula>0</formula>
    </cfRule>
  </conditionalFormatting>
  <conditionalFormatting sqref="AG100:AH100">
    <cfRule type="cellIs" dxfId="1164" priority="1165" operator="greaterThan">
      <formula>0</formula>
    </cfRule>
  </conditionalFormatting>
  <conditionalFormatting sqref="AG101:AH101">
    <cfRule type="cellIs" dxfId="1163" priority="1164" operator="greaterThan">
      <formula>0</formula>
    </cfRule>
  </conditionalFormatting>
  <conditionalFormatting sqref="AG102:AH102">
    <cfRule type="cellIs" dxfId="1162" priority="1163" operator="greaterThan">
      <formula>0</formula>
    </cfRule>
  </conditionalFormatting>
  <conditionalFormatting sqref="AG103:AH103">
    <cfRule type="cellIs" dxfId="1161" priority="1162" operator="greaterThan">
      <formula>0</formula>
    </cfRule>
  </conditionalFormatting>
  <conditionalFormatting sqref="AG104:AH104">
    <cfRule type="cellIs" dxfId="1160" priority="1161" operator="greaterThan">
      <formula>0</formula>
    </cfRule>
  </conditionalFormatting>
  <conditionalFormatting sqref="AG105:AH105">
    <cfRule type="cellIs" dxfId="1159" priority="1160" operator="greaterThan">
      <formula>0</formula>
    </cfRule>
  </conditionalFormatting>
  <conditionalFormatting sqref="AG106:AH106">
    <cfRule type="cellIs" dxfId="1158" priority="1159" operator="greaterThan">
      <formula>0</formula>
    </cfRule>
  </conditionalFormatting>
  <conditionalFormatting sqref="AG107:AH107">
    <cfRule type="cellIs" dxfId="1157" priority="1158" operator="greaterThan">
      <formula>0</formula>
    </cfRule>
  </conditionalFormatting>
  <conditionalFormatting sqref="AG108:AH108">
    <cfRule type="cellIs" dxfId="1156" priority="1157" operator="greaterThan">
      <formula>0</formula>
    </cfRule>
  </conditionalFormatting>
  <conditionalFormatting sqref="AG109:AH109">
    <cfRule type="cellIs" dxfId="1155" priority="1156" operator="greaterThan">
      <formula>0</formula>
    </cfRule>
  </conditionalFormatting>
  <conditionalFormatting sqref="AG110:AH110">
    <cfRule type="cellIs" dxfId="1154" priority="1155" operator="greaterThan">
      <formula>0</formula>
    </cfRule>
  </conditionalFormatting>
  <conditionalFormatting sqref="AG111:AH111">
    <cfRule type="cellIs" dxfId="1153" priority="1154" operator="greaterThan">
      <formula>0</formula>
    </cfRule>
  </conditionalFormatting>
  <conditionalFormatting sqref="AG112:AH112">
    <cfRule type="cellIs" dxfId="1152" priority="1153" operator="greaterThan">
      <formula>0</formula>
    </cfRule>
  </conditionalFormatting>
  <conditionalFormatting sqref="AG113:AH113">
    <cfRule type="cellIs" dxfId="1151" priority="1152" operator="greaterThan">
      <formula>0</formula>
    </cfRule>
  </conditionalFormatting>
  <conditionalFormatting sqref="AG114:AH114">
    <cfRule type="cellIs" dxfId="1150" priority="1151" operator="greaterThan">
      <formula>0</formula>
    </cfRule>
  </conditionalFormatting>
  <conditionalFormatting sqref="AG115:AH115">
    <cfRule type="cellIs" dxfId="1149" priority="1150" operator="greaterThan">
      <formula>0</formula>
    </cfRule>
  </conditionalFormatting>
  <conditionalFormatting sqref="AI100:AJ100">
    <cfRule type="cellIs" dxfId="1148" priority="1149" operator="greaterThan">
      <formula>0</formula>
    </cfRule>
  </conditionalFormatting>
  <conditionalFormatting sqref="AI101:AJ101">
    <cfRule type="cellIs" dxfId="1147" priority="1148" operator="greaterThan">
      <formula>0</formula>
    </cfRule>
  </conditionalFormatting>
  <conditionalFormatting sqref="AI102:AJ102">
    <cfRule type="cellIs" dxfId="1146" priority="1147" operator="greaterThan">
      <formula>0</formula>
    </cfRule>
  </conditionalFormatting>
  <conditionalFormatting sqref="AI103:AJ103">
    <cfRule type="cellIs" dxfId="1145" priority="1146" operator="greaterThan">
      <formula>0</formula>
    </cfRule>
  </conditionalFormatting>
  <conditionalFormatting sqref="AI104:AJ104">
    <cfRule type="cellIs" dxfId="1144" priority="1145" operator="greaterThan">
      <formula>0</formula>
    </cfRule>
  </conditionalFormatting>
  <conditionalFormatting sqref="AI105:AJ105">
    <cfRule type="cellIs" dxfId="1143" priority="1144" operator="greaterThan">
      <formula>0</formula>
    </cfRule>
  </conditionalFormatting>
  <conditionalFormatting sqref="AI106:AJ106">
    <cfRule type="cellIs" dxfId="1142" priority="1143" operator="greaterThan">
      <formula>0</formula>
    </cfRule>
  </conditionalFormatting>
  <conditionalFormatting sqref="AI107:AJ107">
    <cfRule type="cellIs" dxfId="1141" priority="1142" operator="greaterThan">
      <formula>0</formula>
    </cfRule>
  </conditionalFormatting>
  <conditionalFormatting sqref="AI108:AJ108">
    <cfRule type="cellIs" dxfId="1140" priority="1141" operator="greaterThan">
      <formula>0</formula>
    </cfRule>
  </conditionalFormatting>
  <conditionalFormatting sqref="AI109:AJ109">
    <cfRule type="cellIs" dxfId="1139" priority="1140" operator="greaterThan">
      <formula>0</formula>
    </cfRule>
  </conditionalFormatting>
  <conditionalFormatting sqref="AI110:AJ110">
    <cfRule type="cellIs" dxfId="1138" priority="1139" operator="greaterThan">
      <formula>0</formula>
    </cfRule>
  </conditionalFormatting>
  <conditionalFormatting sqref="AI111:AJ111">
    <cfRule type="cellIs" dxfId="1137" priority="1138" operator="greaterThan">
      <formula>0</formula>
    </cfRule>
  </conditionalFormatting>
  <conditionalFormatting sqref="AI112:AJ112">
    <cfRule type="cellIs" dxfId="1136" priority="1137" operator="greaterThan">
      <formula>0</formula>
    </cfRule>
  </conditionalFormatting>
  <conditionalFormatting sqref="AI113:AJ113">
    <cfRule type="cellIs" dxfId="1135" priority="1136" operator="greaterThan">
      <formula>0</formula>
    </cfRule>
  </conditionalFormatting>
  <conditionalFormatting sqref="AI114:AJ114">
    <cfRule type="cellIs" dxfId="1134" priority="1135" operator="greaterThan">
      <formula>0</formula>
    </cfRule>
  </conditionalFormatting>
  <conditionalFormatting sqref="AI115:AJ115">
    <cfRule type="cellIs" dxfId="1133" priority="1134" operator="greaterThan">
      <formula>0</formula>
    </cfRule>
  </conditionalFormatting>
  <conditionalFormatting sqref="AK100:AL100">
    <cfRule type="cellIs" dxfId="1132" priority="1133" operator="greaterThan">
      <formula>0</formula>
    </cfRule>
  </conditionalFormatting>
  <conditionalFormatting sqref="AK101:AL101">
    <cfRule type="cellIs" dxfId="1131" priority="1132" operator="greaterThan">
      <formula>0</formula>
    </cfRule>
  </conditionalFormatting>
  <conditionalFormatting sqref="AK102:AL102">
    <cfRule type="cellIs" dxfId="1130" priority="1131" operator="greaterThan">
      <formula>0</formula>
    </cfRule>
  </conditionalFormatting>
  <conditionalFormatting sqref="AK103:AL103">
    <cfRule type="cellIs" dxfId="1129" priority="1130" operator="greaterThan">
      <formula>0</formula>
    </cfRule>
  </conditionalFormatting>
  <conditionalFormatting sqref="AK104:AL104">
    <cfRule type="cellIs" dxfId="1128" priority="1129" operator="greaterThan">
      <formula>0</formula>
    </cfRule>
  </conditionalFormatting>
  <conditionalFormatting sqref="AK105:AL105">
    <cfRule type="cellIs" dxfId="1127" priority="1128" operator="greaterThan">
      <formula>0</formula>
    </cfRule>
  </conditionalFormatting>
  <conditionalFormatting sqref="AK106:AL106">
    <cfRule type="cellIs" dxfId="1126" priority="1127" operator="greaterThan">
      <formula>0</formula>
    </cfRule>
  </conditionalFormatting>
  <conditionalFormatting sqref="AK107:AL107">
    <cfRule type="cellIs" dxfId="1125" priority="1126" operator="greaterThan">
      <formula>0</formula>
    </cfRule>
  </conditionalFormatting>
  <conditionalFormatting sqref="AK108:AL108">
    <cfRule type="cellIs" dxfId="1124" priority="1125" operator="greaterThan">
      <formula>0</formula>
    </cfRule>
  </conditionalFormatting>
  <conditionalFormatting sqref="AK109:AL109">
    <cfRule type="cellIs" dxfId="1123" priority="1124" operator="greaterThan">
      <formula>0</formula>
    </cfRule>
  </conditionalFormatting>
  <conditionalFormatting sqref="AK110:AL110">
    <cfRule type="cellIs" dxfId="1122" priority="1123" operator="greaterThan">
      <formula>0</formula>
    </cfRule>
  </conditionalFormatting>
  <conditionalFormatting sqref="AK111:AL111">
    <cfRule type="cellIs" dxfId="1121" priority="1122" operator="greaterThan">
      <formula>0</formula>
    </cfRule>
  </conditionalFormatting>
  <conditionalFormatting sqref="AK112:AL112">
    <cfRule type="cellIs" dxfId="1120" priority="1121" operator="greaterThan">
      <formula>0</formula>
    </cfRule>
  </conditionalFormatting>
  <conditionalFormatting sqref="AK113:AL113">
    <cfRule type="cellIs" dxfId="1119" priority="1120" operator="greaterThan">
      <formula>0</formula>
    </cfRule>
  </conditionalFormatting>
  <conditionalFormatting sqref="AK114:AL114">
    <cfRule type="cellIs" dxfId="1118" priority="1119" operator="greaterThan">
      <formula>0</formula>
    </cfRule>
  </conditionalFormatting>
  <conditionalFormatting sqref="AK115:AL115">
    <cfRule type="cellIs" dxfId="1117" priority="1118" operator="greaterThan">
      <formula>0</formula>
    </cfRule>
  </conditionalFormatting>
  <conditionalFormatting sqref="AM100:AN100">
    <cfRule type="cellIs" dxfId="1116" priority="1117" operator="greaterThan">
      <formula>0</formula>
    </cfRule>
  </conditionalFormatting>
  <conditionalFormatting sqref="AM101:AN101">
    <cfRule type="cellIs" dxfId="1115" priority="1116" operator="greaterThan">
      <formula>0</formula>
    </cfRule>
  </conditionalFormatting>
  <conditionalFormatting sqref="AM102:AN102">
    <cfRule type="cellIs" dxfId="1114" priority="1115" operator="greaterThan">
      <formula>0</formula>
    </cfRule>
  </conditionalFormatting>
  <conditionalFormatting sqref="AM103:AN103">
    <cfRule type="cellIs" dxfId="1113" priority="1114" operator="greaterThan">
      <formula>0</formula>
    </cfRule>
  </conditionalFormatting>
  <conditionalFormatting sqref="AM104:AN104">
    <cfRule type="cellIs" dxfId="1112" priority="1113" operator="greaterThan">
      <formula>0</formula>
    </cfRule>
  </conditionalFormatting>
  <conditionalFormatting sqref="AM105:AN105">
    <cfRule type="cellIs" dxfId="1111" priority="1112" operator="greaterThan">
      <formula>0</formula>
    </cfRule>
  </conditionalFormatting>
  <conditionalFormatting sqref="AM106:AN106">
    <cfRule type="cellIs" dxfId="1110" priority="1111" operator="greaterThan">
      <formula>0</formula>
    </cfRule>
  </conditionalFormatting>
  <conditionalFormatting sqref="AM107:AN107">
    <cfRule type="cellIs" dxfId="1109" priority="1110" operator="greaterThan">
      <formula>0</formula>
    </cfRule>
  </conditionalFormatting>
  <conditionalFormatting sqref="AM108:AN108">
    <cfRule type="cellIs" dxfId="1108" priority="1109" operator="greaterThan">
      <formula>0</formula>
    </cfRule>
  </conditionalFormatting>
  <conditionalFormatting sqref="AM109:AN109">
    <cfRule type="cellIs" dxfId="1107" priority="1108" operator="greaterThan">
      <formula>0</formula>
    </cfRule>
  </conditionalFormatting>
  <conditionalFormatting sqref="AM110:AN110">
    <cfRule type="cellIs" dxfId="1106" priority="1107" operator="greaterThan">
      <formula>0</formula>
    </cfRule>
  </conditionalFormatting>
  <conditionalFormatting sqref="AM111:AN111">
    <cfRule type="cellIs" dxfId="1105" priority="1106" operator="greaterThan">
      <formula>0</formula>
    </cfRule>
  </conditionalFormatting>
  <conditionalFormatting sqref="AM112:AN112">
    <cfRule type="cellIs" dxfId="1104" priority="1105" operator="greaterThan">
      <formula>0</formula>
    </cfRule>
  </conditionalFormatting>
  <conditionalFormatting sqref="AM113:AN113">
    <cfRule type="cellIs" dxfId="1103" priority="1104" operator="greaterThan">
      <formula>0</formula>
    </cfRule>
  </conditionalFormatting>
  <conditionalFormatting sqref="AM114:AN114">
    <cfRule type="cellIs" dxfId="1102" priority="1103" operator="greaterThan">
      <formula>0</formula>
    </cfRule>
  </conditionalFormatting>
  <conditionalFormatting sqref="AM115:AN115">
    <cfRule type="cellIs" dxfId="1101" priority="1102" operator="greaterThan">
      <formula>0</formula>
    </cfRule>
  </conditionalFormatting>
  <conditionalFormatting sqref="AO100:AP100">
    <cfRule type="cellIs" dxfId="1100" priority="1101" operator="greaterThan">
      <formula>0</formula>
    </cfRule>
  </conditionalFormatting>
  <conditionalFormatting sqref="AO101:AP101">
    <cfRule type="cellIs" dxfId="1099" priority="1100" operator="greaterThan">
      <formula>0</formula>
    </cfRule>
  </conditionalFormatting>
  <conditionalFormatting sqref="AO102:AP102">
    <cfRule type="cellIs" dxfId="1098" priority="1099" operator="greaterThan">
      <formula>0</formula>
    </cfRule>
  </conditionalFormatting>
  <conditionalFormatting sqref="AO103:AP103">
    <cfRule type="cellIs" dxfId="1097" priority="1098" operator="greaterThan">
      <formula>0</formula>
    </cfRule>
  </conditionalFormatting>
  <conditionalFormatting sqref="AO104:AP104">
    <cfRule type="cellIs" dxfId="1096" priority="1097" operator="greaterThan">
      <formula>0</formula>
    </cfRule>
  </conditionalFormatting>
  <conditionalFormatting sqref="AO105:AP105">
    <cfRule type="cellIs" dxfId="1095" priority="1096" operator="greaterThan">
      <formula>0</formula>
    </cfRule>
  </conditionalFormatting>
  <conditionalFormatting sqref="AO106:AP106">
    <cfRule type="cellIs" dxfId="1094" priority="1095" operator="greaterThan">
      <formula>0</formula>
    </cfRule>
  </conditionalFormatting>
  <conditionalFormatting sqref="AO107:AP107">
    <cfRule type="cellIs" dxfId="1093" priority="1094" operator="greaterThan">
      <formula>0</formula>
    </cfRule>
  </conditionalFormatting>
  <conditionalFormatting sqref="AO108:AP108">
    <cfRule type="cellIs" dxfId="1092" priority="1093" operator="greaterThan">
      <formula>0</formula>
    </cfRule>
  </conditionalFormatting>
  <conditionalFormatting sqref="AO109:AP109">
    <cfRule type="cellIs" dxfId="1091" priority="1092" operator="greaterThan">
      <formula>0</formula>
    </cfRule>
  </conditionalFormatting>
  <conditionalFormatting sqref="AO110:AP110">
    <cfRule type="cellIs" dxfId="1090" priority="1091" operator="greaterThan">
      <formula>0</formula>
    </cfRule>
  </conditionalFormatting>
  <conditionalFormatting sqref="AO111:AP111">
    <cfRule type="cellIs" dxfId="1089" priority="1090" operator="greaterThan">
      <formula>0</formula>
    </cfRule>
  </conditionalFormatting>
  <conditionalFormatting sqref="AO112:AP112">
    <cfRule type="cellIs" dxfId="1088" priority="1089" operator="greaterThan">
      <formula>0</formula>
    </cfRule>
  </conditionalFormatting>
  <conditionalFormatting sqref="AO113:AP113">
    <cfRule type="cellIs" dxfId="1087" priority="1088" operator="greaterThan">
      <formula>0</formula>
    </cfRule>
  </conditionalFormatting>
  <conditionalFormatting sqref="AO114:AP114">
    <cfRule type="cellIs" dxfId="1086" priority="1087" operator="greaterThan">
      <formula>0</formula>
    </cfRule>
  </conditionalFormatting>
  <conditionalFormatting sqref="AO115:AP115">
    <cfRule type="cellIs" dxfId="1085" priority="1086" operator="greaterThan">
      <formula>0</formula>
    </cfRule>
  </conditionalFormatting>
  <conditionalFormatting sqref="AQ100:AR100">
    <cfRule type="cellIs" dxfId="1084" priority="1085" operator="greaterThan">
      <formula>0</formula>
    </cfRule>
  </conditionalFormatting>
  <conditionalFormatting sqref="AQ101:AR101">
    <cfRule type="cellIs" dxfId="1083" priority="1084" operator="greaterThan">
      <formula>0</formula>
    </cfRule>
  </conditionalFormatting>
  <conditionalFormatting sqref="AQ102:AR102">
    <cfRule type="cellIs" dxfId="1082" priority="1083" operator="greaterThan">
      <formula>0</formula>
    </cfRule>
  </conditionalFormatting>
  <conditionalFormatting sqref="AQ103:AR103">
    <cfRule type="cellIs" dxfId="1081" priority="1082" operator="greaterThan">
      <formula>0</formula>
    </cfRule>
  </conditionalFormatting>
  <conditionalFormatting sqref="AQ104:AR104">
    <cfRule type="cellIs" dxfId="1080" priority="1081" operator="greaterThan">
      <formula>0</formula>
    </cfRule>
  </conditionalFormatting>
  <conditionalFormatting sqref="AQ105:AR105">
    <cfRule type="cellIs" dxfId="1079" priority="1080" operator="greaterThan">
      <formula>0</formula>
    </cfRule>
  </conditionalFormatting>
  <conditionalFormatting sqref="AQ106:AR106">
    <cfRule type="cellIs" dxfId="1078" priority="1079" operator="greaterThan">
      <formula>0</formula>
    </cfRule>
  </conditionalFormatting>
  <conditionalFormatting sqref="AQ107:AR107">
    <cfRule type="cellIs" dxfId="1077" priority="1078" operator="greaterThan">
      <formula>0</formula>
    </cfRule>
  </conditionalFormatting>
  <conditionalFormatting sqref="AQ108:AR108">
    <cfRule type="cellIs" dxfId="1076" priority="1077" operator="greaterThan">
      <formula>0</formula>
    </cfRule>
  </conditionalFormatting>
  <conditionalFormatting sqref="AQ109:AR109">
    <cfRule type="cellIs" dxfId="1075" priority="1076" operator="greaterThan">
      <formula>0</formula>
    </cfRule>
  </conditionalFormatting>
  <conditionalFormatting sqref="AQ110:AR110">
    <cfRule type="cellIs" dxfId="1074" priority="1075" operator="greaterThan">
      <formula>0</formula>
    </cfRule>
  </conditionalFormatting>
  <conditionalFormatting sqref="AQ111:AR111">
    <cfRule type="cellIs" dxfId="1073" priority="1074" operator="greaterThan">
      <formula>0</formula>
    </cfRule>
  </conditionalFormatting>
  <conditionalFormatting sqref="AQ112:AR112">
    <cfRule type="cellIs" dxfId="1072" priority="1073" operator="greaterThan">
      <formula>0</formula>
    </cfRule>
  </conditionalFormatting>
  <conditionalFormatting sqref="AQ113:AR113">
    <cfRule type="cellIs" dxfId="1071" priority="1072" operator="greaterThan">
      <formula>0</formula>
    </cfRule>
  </conditionalFormatting>
  <conditionalFormatting sqref="AQ114:AR114">
    <cfRule type="cellIs" dxfId="1070" priority="1071" operator="greaterThan">
      <formula>0</formula>
    </cfRule>
  </conditionalFormatting>
  <conditionalFormatting sqref="AQ115:AR115">
    <cfRule type="cellIs" dxfId="1069" priority="1070" operator="greaterThan">
      <formula>0</formula>
    </cfRule>
  </conditionalFormatting>
  <conditionalFormatting sqref="AC134:AD134">
    <cfRule type="cellIs" dxfId="1068" priority="1069" operator="greaterThan">
      <formula>0</formula>
    </cfRule>
  </conditionalFormatting>
  <conditionalFormatting sqref="AC135:AD135">
    <cfRule type="cellIs" dxfId="1067" priority="1068" operator="greaterThan">
      <formula>0</formula>
    </cfRule>
  </conditionalFormatting>
  <conditionalFormatting sqref="AC136:AD136">
    <cfRule type="cellIs" dxfId="1066" priority="1067" operator="greaterThan">
      <formula>0</formula>
    </cfRule>
  </conditionalFormatting>
  <conditionalFormatting sqref="AC137:AD137">
    <cfRule type="cellIs" dxfId="1065" priority="1066" operator="greaterThan">
      <formula>0</formula>
    </cfRule>
  </conditionalFormatting>
  <conditionalFormatting sqref="AC138:AD138">
    <cfRule type="cellIs" dxfId="1064" priority="1065" operator="greaterThan">
      <formula>0</formula>
    </cfRule>
  </conditionalFormatting>
  <conditionalFormatting sqref="AC139:AD139">
    <cfRule type="cellIs" dxfId="1063" priority="1064" operator="greaterThan">
      <formula>0</formula>
    </cfRule>
  </conditionalFormatting>
  <conditionalFormatting sqref="AC140:AD140">
    <cfRule type="cellIs" dxfId="1062" priority="1063" operator="greaterThan">
      <formula>0</formula>
    </cfRule>
  </conditionalFormatting>
  <conditionalFormatting sqref="AC141:AD141">
    <cfRule type="cellIs" dxfId="1061" priority="1062" operator="greaterThan">
      <formula>0</formula>
    </cfRule>
  </conditionalFormatting>
  <conditionalFormatting sqref="AC142:AD142">
    <cfRule type="cellIs" dxfId="1060" priority="1061" operator="greaterThan">
      <formula>0</formula>
    </cfRule>
  </conditionalFormatting>
  <conditionalFormatting sqref="AC143:AD143">
    <cfRule type="cellIs" dxfId="1059" priority="1060" operator="greaterThan">
      <formula>0</formula>
    </cfRule>
  </conditionalFormatting>
  <conditionalFormatting sqref="AC144:AD144">
    <cfRule type="cellIs" dxfId="1058" priority="1059" operator="greaterThan">
      <formula>0</formula>
    </cfRule>
  </conditionalFormatting>
  <conditionalFormatting sqref="AC145:AD145">
    <cfRule type="cellIs" dxfId="1057" priority="1058" operator="greaterThan">
      <formula>0</formula>
    </cfRule>
  </conditionalFormatting>
  <conditionalFormatting sqref="AC146:AD146">
    <cfRule type="cellIs" dxfId="1056" priority="1057" operator="greaterThan">
      <formula>0</formula>
    </cfRule>
  </conditionalFormatting>
  <conditionalFormatting sqref="AC147:AD147">
    <cfRule type="cellIs" dxfId="1055" priority="1056" operator="greaterThan">
      <formula>0</formula>
    </cfRule>
  </conditionalFormatting>
  <conditionalFormatting sqref="AC148:AD148">
    <cfRule type="cellIs" dxfId="1054" priority="1055" operator="greaterThan">
      <formula>0</formula>
    </cfRule>
  </conditionalFormatting>
  <conditionalFormatting sqref="AC149:AD149">
    <cfRule type="cellIs" dxfId="1053" priority="1054" operator="greaterThan">
      <formula>0</formula>
    </cfRule>
  </conditionalFormatting>
  <conditionalFormatting sqref="AC150:AD150">
    <cfRule type="cellIs" dxfId="1052" priority="1053" operator="greaterThan">
      <formula>0</formula>
    </cfRule>
  </conditionalFormatting>
  <conditionalFormatting sqref="AC151:AD151">
    <cfRule type="cellIs" dxfId="1051" priority="1052" operator="greaterThan">
      <formula>0</formula>
    </cfRule>
  </conditionalFormatting>
  <conditionalFormatting sqref="AC152:AD152">
    <cfRule type="cellIs" dxfId="1050" priority="1051" operator="greaterThan">
      <formula>0</formula>
    </cfRule>
  </conditionalFormatting>
  <conditionalFormatting sqref="AC153:AD153">
    <cfRule type="cellIs" dxfId="1049" priority="1050" operator="greaterThan">
      <formula>0</formula>
    </cfRule>
  </conditionalFormatting>
  <conditionalFormatting sqref="AC154:AD154">
    <cfRule type="cellIs" dxfId="1048" priority="1049" operator="greaterThan">
      <formula>0</formula>
    </cfRule>
  </conditionalFormatting>
  <conditionalFormatting sqref="AC155:AD155">
    <cfRule type="cellIs" dxfId="1047" priority="1048" operator="greaterThan">
      <formula>0</formula>
    </cfRule>
  </conditionalFormatting>
  <conditionalFormatting sqref="AC156:AD156">
    <cfRule type="cellIs" dxfId="1046" priority="1047" operator="greaterThan">
      <formula>0</formula>
    </cfRule>
  </conditionalFormatting>
  <conditionalFormatting sqref="AC157:AD157">
    <cfRule type="cellIs" dxfId="1045" priority="1046" operator="greaterThan">
      <formula>0</formula>
    </cfRule>
  </conditionalFormatting>
  <conditionalFormatting sqref="AC158:AD158">
    <cfRule type="cellIs" dxfId="1044" priority="1045" operator="greaterThan">
      <formula>0</formula>
    </cfRule>
  </conditionalFormatting>
  <conditionalFormatting sqref="AC159:AD159">
    <cfRule type="cellIs" dxfId="1043" priority="1044" operator="greaterThan">
      <formula>0</formula>
    </cfRule>
  </conditionalFormatting>
  <conditionalFormatting sqref="AC160:AD160">
    <cfRule type="cellIs" dxfId="1042" priority="1043" operator="greaterThan">
      <formula>0</formula>
    </cfRule>
  </conditionalFormatting>
  <conditionalFormatting sqref="AC161:AD161">
    <cfRule type="cellIs" dxfId="1041" priority="1042" operator="greaterThan">
      <formula>0</formula>
    </cfRule>
  </conditionalFormatting>
  <conditionalFormatting sqref="AC162:AD162">
    <cfRule type="cellIs" dxfId="1040" priority="1041" operator="greaterThan">
      <formula>0</formula>
    </cfRule>
  </conditionalFormatting>
  <conditionalFormatting sqref="AC163:AD163">
    <cfRule type="cellIs" dxfId="1039" priority="1040" operator="greaterThan">
      <formula>0</formula>
    </cfRule>
  </conditionalFormatting>
  <conditionalFormatting sqref="AC164:AD164">
    <cfRule type="cellIs" dxfId="1038" priority="1039" operator="greaterThan">
      <formula>0</formula>
    </cfRule>
  </conditionalFormatting>
  <conditionalFormatting sqref="AC165:AD165">
    <cfRule type="cellIs" dxfId="1037" priority="1038" operator="greaterThan">
      <formula>0</formula>
    </cfRule>
  </conditionalFormatting>
  <conditionalFormatting sqref="AC166:AD166">
    <cfRule type="cellIs" dxfId="1036" priority="1037" operator="greaterThan">
      <formula>0</formula>
    </cfRule>
  </conditionalFormatting>
  <conditionalFormatting sqref="AC167:AD167">
    <cfRule type="cellIs" dxfId="1035" priority="1036" operator="greaterThan">
      <formula>0</formula>
    </cfRule>
  </conditionalFormatting>
  <conditionalFormatting sqref="AC168:AD168">
    <cfRule type="cellIs" dxfId="1034" priority="1035" operator="greaterThan">
      <formula>0</formula>
    </cfRule>
  </conditionalFormatting>
  <conditionalFormatting sqref="AC169:AD169">
    <cfRule type="cellIs" dxfId="1033" priority="1034" operator="greaterThan">
      <formula>0</formula>
    </cfRule>
  </conditionalFormatting>
  <conditionalFormatting sqref="AC170:AD170">
    <cfRule type="cellIs" dxfId="1032" priority="1033" operator="greaterThan">
      <formula>0</formula>
    </cfRule>
  </conditionalFormatting>
  <conditionalFormatting sqref="AC171:AD171">
    <cfRule type="cellIs" dxfId="1031" priority="1032" operator="greaterThan">
      <formula>0</formula>
    </cfRule>
  </conditionalFormatting>
  <conditionalFormatting sqref="AC172:AD172">
    <cfRule type="cellIs" dxfId="1030" priority="1031" operator="greaterThan">
      <formula>0</formula>
    </cfRule>
  </conditionalFormatting>
  <conditionalFormatting sqref="AC173:AD173">
    <cfRule type="cellIs" dxfId="1029" priority="1030" operator="greaterThan">
      <formula>0</formula>
    </cfRule>
  </conditionalFormatting>
  <conditionalFormatting sqref="AC174:AD174">
    <cfRule type="cellIs" dxfId="1028" priority="1029" operator="greaterThan">
      <formula>0</formula>
    </cfRule>
  </conditionalFormatting>
  <conditionalFormatting sqref="AC175:AD175">
    <cfRule type="cellIs" dxfId="1027" priority="1028" operator="greaterThan">
      <formula>0</formula>
    </cfRule>
  </conditionalFormatting>
  <conditionalFormatting sqref="AC176:AD176">
    <cfRule type="cellIs" dxfId="1026" priority="1027" operator="greaterThan">
      <formula>0</formula>
    </cfRule>
  </conditionalFormatting>
  <conditionalFormatting sqref="AC177:AD177">
    <cfRule type="cellIs" dxfId="1025" priority="1026" operator="greaterThan">
      <formula>0</formula>
    </cfRule>
  </conditionalFormatting>
  <conditionalFormatting sqref="AC178:AD178">
    <cfRule type="cellIs" dxfId="1024" priority="1025" operator="greaterThan">
      <formula>0</formula>
    </cfRule>
  </conditionalFormatting>
  <conditionalFormatting sqref="AC179:AD179">
    <cfRule type="cellIs" dxfId="1023" priority="1024" operator="greaterThan">
      <formula>0</formula>
    </cfRule>
  </conditionalFormatting>
  <conditionalFormatting sqref="AC180:AD180">
    <cfRule type="cellIs" dxfId="1022" priority="1023" operator="greaterThan">
      <formula>0</formula>
    </cfRule>
  </conditionalFormatting>
  <conditionalFormatting sqref="AC181:AD181">
    <cfRule type="cellIs" dxfId="1021" priority="1022" operator="greaterThan">
      <formula>0</formula>
    </cfRule>
  </conditionalFormatting>
  <conditionalFormatting sqref="AC182:AD182">
    <cfRule type="cellIs" dxfId="1020" priority="1021" operator="greaterThan">
      <formula>0</formula>
    </cfRule>
  </conditionalFormatting>
  <conditionalFormatting sqref="AC183:AD183">
    <cfRule type="cellIs" dxfId="1019" priority="1020" operator="greaterThan">
      <formula>0</formula>
    </cfRule>
  </conditionalFormatting>
  <conditionalFormatting sqref="AC184:AD184">
    <cfRule type="cellIs" dxfId="1018" priority="1019" operator="greaterThan">
      <formula>0</formula>
    </cfRule>
  </conditionalFormatting>
  <conditionalFormatting sqref="AC185:AD185">
    <cfRule type="cellIs" dxfId="1017" priority="1018" operator="greaterThan">
      <formula>0</formula>
    </cfRule>
  </conditionalFormatting>
  <conditionalFormatting sqref="AC186:AD186">
    <cfRule type="cellIs" dxfId="1016" priority="1017" operator="greaterThan">
      <formula>0</formula>
    </cfRule>
  </conditionalFormatting>
  <conditionalFormatting sqref="AC187:AD187">
    <cfRule type="cellIs" dxfId="1015" priority="1016" operator="greaterThan">
      <formula>0</formula>
    </cfRule>
  </conditionalFormatting>
  <conditionalFormatting sqref="AC188:AD188">
    <cfRule type="cellIs" dxfId="1014" priority="1015" operator="greaterThan">
      <formula>0</formula>
    </cfRule>
  </conditionalFormatting>
  <conditionalFormatting sqref="AC189:AD189">
    <cfRule type="cellIs" dxfId="1013" priority="1014" operator="greaterThan">
      <formula>0</formula>
    </cfRule>
  </conditionalFormatting>
  <conditionalFormatting sqref="AC190:AD190">
    <cfRule type="cellIs" dxfId="1012" priority="1013" operator="greaterThan">
      <formula>0</formula>
    </cfRule>
  </conditionalFormatting>
  <conditionalFormatting sqref="AC191:AD191">
    <cfRule type="cellIs" dxfId="1011" priority="1012" operator="greaterThan">
      <formula>0</formula>
    </cfRule>
  </conditionalFormatting>
  <conditionalFormatting sqref="AC192:AD192">
    <cfRule type="cellIs" dxfId="1010" priority="1011" operator="greaterThan">
      <formula>0</formula>
    </cfRule>
  </conditionalFormatting>
  <conditionalFormatting sqref="AC193:AD193">
    <cfRule type="cellIs" dxfId="1009" priority="1010" operator="greaterThan">
      <formula>0</formula>
    </cfRule>
  </conditionalFormatting>
  <conditionalFormatting sqref="AC194:AD194">
    <cfRule type="cellIs" dxfId="1008" priority="1009" operator="greaterThan">
      <formula>0</formula>
    </cfRule>
  </conditionalFormatting>
  <conditionalFormatting sqref="AC195:AD195">
    <cfRule type="cellIs" dxfId="1007" priority="1008" operator="greaterThan">
      <formula>0</formula>
    </cfRule>
  </conditionalFormatting>
  <conditionalFormatting sqref="AC196:AD196">
    <cfRule type="cellIs" dxfId="1006" priority="1007" operator="greaterThan">
      <formula>0</formula>
    </cfRule>
  </conditionalFormatting>
  <conditionalFormatting sqref="AC197:AD197">
    <cfRule type="cellIs" dxfId="1005" priority="1006" operator="greaterThan">
      <formula>0</formula>
    </cfRule>
  </conditionalFormatting>
  <conditionalFormatting sqref="AC198:AD198">
    <cfRule type="cellIs" dxfId="1004" priority="1005" operator="greaterThan">
      <formula>0</formula>
    </cfRule>
  </conditionalFormatting>
  <conditionalFormatting sqref="AC199:AD199">
    <cfRule type="cellIs" dxfId="1003" priority="1004" operator="greaterThan">
      <formula>0</formula>
    </cfRule>
  </conditionalFormatting>
  <conditionalFormatting sqref="AC200:AD200">
    <cfRule type="cellIs" dxfId="1002" priority="1003" operator="greaterThan">
      <formula>0</formula>
    </cfRule>
  </conditionalFormatting>
  <conditionalFormatting sqref="AC201:AD201">
    <cfRule type="cellIs" dxfId="1001" priority="1002" operator="greaterThan">
      <formula>0</formula>
    </cfRule>
  </conditionalFormatting>
  <conditionalFormatting sqref="AC202:AD202">
    <cfRule type="cellIs" dxfId="1000" priority="1001" operator="greaterThan">
      <formula>0</formula>
    </cfRule>
  </conditionalFormatting>
  <conditionalFormatting sqref="AC203:AD203">
    <cfRule type="cellIs" dxfId="999" priority="1000" operator="greaterThan">
      <formula>0</formula>
    </cfRule>
  </conditionalFormatting>
  <conditionalFormatting sqref="AC204:AD204">
    <cfRule type="cellIs" dxfId="998" priority="999" operator="greaterThan">
      <formula>0</formula>
    </cfRule>
  </conditionalFormatting>
  <conditionalFormatting sqref="AE134:AF134">
    <cfRule type="cellIs" dxfId="997" priority="998" operator="greaterThan">
      <formula>0</formula>
    </cfRule>
  </conditionalFormatting>
  <conditionalFormatting sqref="AE135:AF135">
    <cfRule type="cellIs" dxfId="996" priority="997" operator="greaterThan">
      <formula>0</formula>
    </cfRule>
  </conditionalFormatting>
  <conditionalFormatting sqref="AE136:AF136">
    <cfRule type="cellIs" dxfId="995" priority="996" operator="greaterThan">
      <formula>0</formula>
    </cfRule>
  </conditionalFormatting>
  <conditionalFormatting sqref="AE137:AF137">
    <cfRule type="cellIs" dxfId="994" priority="995" operator="greaterThan">
      <formula>0</formula>
    </cfRule>
  </conditionalFormatting>
  <conditionalFormatting sqref="AE138:AF138">
    <cfRule type="cellIs" dxfId="993" priority="994" operator="greaterThan">
      <formula>0</formula>
    </cfRule>
  </conditionalFormatting>
  <conditionalFormatting sqref="AE139:AF139">
    <cfRule type="cellIs" dxfId="992" priority="993" operator="greaterThan">
      <formula>0</formula>
    </cfRule>
  </conditionalFormatting>
  <conditionalFormatting sqref="AE140:AF140">
    <cfRule type="cellIs" dxfId="991" priority="992" operator="greaterThan">
      <formula>0</formula>
    </cfRule>
  </conditionalFormatting>
  <conditionalFormatting sqref="AE141:AF141">
    <cfRule type="cellIs" dxfId="990" priority="991" operator="greaterThan">
      <formula>0</formula>
    </cfRule>
  </conditionalFormatting>
  <conditionalFormatting sqref="AE142:AF142">
    <cfRule type="cellIs" dxfId="989" priority="990" operator="greaterThan">
      <formula>0</formula>
    </cfRule>
  </conditionalFormatting>
  <conditionalFormatting sqref="AE143:AF143">
    <cfRule type="cellIs" dxfId="988" priority="989" operator="greaterThan">
      <formula>0</formula>
    </cfRule>
  </conditionalFormatting>
  <conditionalFormatting sqref="AE144:AF144">
    <cfRule type="cellIs" dxfId="987" priority="988" operator="greaterThan">
      <formula>0</formula>
    </cfRule>
  </conditionalFormatting>
  <conditionalFormatting sqref="AE145:AF145">
    <cfRule type="cellIs" dxfId="986" priority="987" operator="greaterThan">
      <formula>0</formula>
    </cfRule>
  </conditionalFormatting>
  <conditionalFormatting sqref="AE146:AF146">
    <cfRule type="cellIs" dxfId="985" priority="986" operator="greaterThan">
      <formula>0</formula>
    </cfRule>
  </conditionalFormatting>
  <conditionalFormatting sqref="AE147:AF147">
    <cfRule type="cellIs" dxfId="984" priority="985" operator="greaterThan">
      <formula>0</formula>
    </cfRule>
  </conditionalFormatting>
  <conditionalFormatting sqref="AE148:AF148">
    <cfRule type="cellIs" dxfId="983" priority="984" operator="greaterThan">
      <formula>0</formula>
    </cfRule>
  </conditionalFormatting>
  <conditionalFormatting sqref="AE149:AF149">
    <cfRule type="cellIs" dxfId="982" priority="983" operator="greaterThan">
      <formula>0</formula>
    </cfRule>
  </conditionalFormatting>
  <conditionalFormatting sqref="AE150:AF150">
    <cfRule type="cellIs" dxfId="981" priority="982" operator="greaterThan">
      <formula>0</formula>
    </cfRule>
  </conditionalFormatting>
  <conditionalFormatting sqref="AE151:AF151">
    <cfRule type="cellIs" dxfId="980" priority="981" operator="greaterThan">
      <formula>0</formula>
    </cfRule>
  </conditionalFormatting>
  <conditionalFormatting sqref="AE152:AF152">
    <cfRule type="cellIs" dxfId="979" priority="980" operator="greaterThan">
      <formula>0</formula>
    </cfRule>
  </conditionalFormatting>
  <conditionalFormatting sqref="AE153:AF153">
    <cfRule type="cellIs" dxfId="978" priority="979" operator="greaterThan">
      <formula>0</formula>
    </cfRule>
  </conditionalFormatting>
  <conditionalFormatting sqref="AE154:AF154">
    <cfRule type="cellIs" dxfId="977" priority="978" operator="greaterThan">
      <formula>0</formula>
    </cfRule>
  </conditionalFormatting>
  <conditionalFormatting sqref="AE155:AF155">
    <cfRule type="cellIs" dxfId="976" priority="977" operator="greaterThan">
      <formula>0</formula>
    </cfRule>
  </conditionalFormatting>
  <conditionalFormatting sqref="AE156:AF156">
    <cfRule type="cellIs" dxfId="975" priority="976" operator="greaterThan">
      <formula>0</formula>
    </cfRule>
  </conditionalFormatting>
  <conditionalFormatting sqref="AE157:AF157">
    <cfRule type="cellIs" dxfId="974" priority="975" operator="greaterThan">
      <formula>0</formula>
    </cfRule>
  </conditionalFormatting>
  <conditionalFormatting sqref="AE158:AF158">
    <cfRule type="cellIs" dxfId="973" priority="974" operator="greaterThan">
      <formula>0</formula>
    </cfRule>
  </conditionalFormatting>
  <conditionalFormatting sqref="AE159:AF159">
    <cfRule type="cellIs" dxfId="972" priority="973" operator="greaterThan">
      <formula>0</formula>
    </cfRule>
  </conditionalFormatting>
  <conditionalFormatting sqref="AE160:AF160">
    <cfRule type="cellIs" dxfId="971" priority="972" operator="greaterThan">
      <formula>0</formula>
    </cfRule>
  </conditionalFormatting>
  <conditionalFormatting sqref="AE161:AF161">
    <cfRule type="cellIs" dxfId="970" priority="971" operator="greaterThan">
      <formula>0</formula>
    </cfRule>
  </conditionalFormatting>
  <conditionalFormatting sqref="AE162:AF162">
    <cfRule type="cellIs" dxfId="969" priority="970" operator="greaterThan">
      <formula>0</formula>
    </cfRule>
  </conditionalFormatting>
  <conditionalFormatting sqref="AE163:AF163">
    <cfRule type="cellIs" dxfId="968" priority="969" operator="greaterThan">
      <formula>0</formula>
    </cfRule>
  </conditionalFormatting>
  <conditionalFormatting sqref="AE164:AF164">
    <cfRule type="cellIs" dxfId="967" priority="968" operator="greaterThan">
      <formula>0</formula>
    </cfRule>
  </conditionalFormatting>
  <conditionalFormatting sqref="AE165:AF165">
    <cfRule type="cellIs" dxfId="966" priority="967" operator="greaterThan">
      <formula>0</formula>
    </cfRule>
  </conditionalFormatting>
  <conditionalFormatting sqref="AE166:AF166">
    <cfRule type="cellIs" dxfId="965" priority="966" operator="greaterThan">
      <formula>0</formula>
    </cfRule>
  </conditionalFormatting>
  <conditionalFormatting sqref="AE167:AF167">
    <cfRule type="cellIs" dxfId="964" priority="965" operator="greaterThan">
      <formula>0</formula>
    </cfRule>
  </conditionalFormatting>
  <conditionalFormatting sqref="AE168:AF168">
    <cfRule type="cellIs" dxfId="963" priority="964" operator="greaterThan">
      <formula>0</formula>
    </cfRule>
  </conditionalFormatting>
  <conditionalFormatting sqref="AE169:AF169">
    <cfRule type="cellIs" dxfId="962" priority="963" operator="greaterThan">
      <formula>0</formula>
    </cfRule>
  </conditionalFormatting>
  <conditionalFormatting sqref="AE170:AF170">
    <cfRule type="cellIs" dxfId="961" priority="962" operator="greaterThan">
      <formula>0</formula>
    </cfRule>
  </conditionalFormatting>
  <conditionalFormatting sqref="AE171:AF171">
    <cfRule type="cellIs" dxfId="960" priority="961" operator="greaterThan">
      <formula>0</formula>
    </cfRule>
  </conditionalFormatting>
  <conditionalFormatting sqref="AE172:AF172">
    <cfRule type="cellIs" dxfId="959" priority="960" operator="greaterThan">
      <formula>0</formula>
    </cfRule>
  </conditionalFormatting>
  <conditionalFormatting sqref="AE173:AF173">
    <cfRule type="cellIs" dxfId="958" priority="959" operator="greaterThan">
      <formula>0</formula>
    </cfRule>
  </conditionalFormatting>
  <conditionalFormatting sqref="AE174:AF174">
    <cfRule type="cellIs" dxfId="957" priority="958" operator="greaterThan">
      <formula>0</formula>
    </cfRule>
  </conditionalFormatting>
  <conditionalFormatting sqref="AE175:AF175">
    <cfRule type="cellIs" dxfId="956" priority="957" operator="greaterThan">
      <formula>0</formula>
    </cfRule>
  </conditionalFormatting>
  <conditionalFormatting sqref="AE176:AF176">
    <cfRule type="cellIs" dxfId="955" priority="956" operator="greaterThan">
      <formula>0</formula>
    </cfRule>
  </conditionalFormatting>
  <conditionalFormatting sqref="AE177:AF177">
    <cfRule type="cellIs" dxfId="954" priority="955" operator="greaterThan">
      <formula>0</formula>
    </cfRule>
  </conditionalFormatting>
  <conditionalFormatting sqref="AE178:AF178">
    <cfRule type="cellIs" dxfId="953" priority="954" operator="greaterThan">
      <formula>0</formula>
    </cfRule>
  </conditionalFormatting>
  <conditionalFormatting sqref="AE179:AF179">
    <cfRule type="cellIs" dxfId="952" priority="953" operator="greaterThan">
      <formula>0</formula>
    </cfRule>
  </conditionalFormatting>
  <conditionalFormatting sqref="AE180:AF180">
    <cfRule type="cellIs" dxfId="951" priority="952" operator="greaterThan">
      <formula>0</formula>
    </cfRule>
  </conditionalFormatting>
  <conditionalFormatting sqref="AE181:AF181">
    <cfRule type="cellIs" dxfId="950" priority="951" operator="greaterThan">
      <formula>0</formula>
    </cfRule>
  </conditionalFormatting>
  <conditionalFormatting sqref="AE182:AF182">
    <cfRule type="cellIs" dxfId="949" priority="950" operator="greaterThan">
      <formula>0</formula>
    </cfRule>
  </conditionalFormatting>
  <conditionalFormatting sqref="AE183:AF183">
    <cfRule type="cellIs" dxfId="948" priority="949" operator="greaterThan">
      <formula>0</formula>
    </cfRule>
  </conditionalFormatting>
  <conditionalFormatting sqref="AE184:AF184">
    <cfRule type="cellIs" dxfId="947" priority="948" operator="greaterThan">
      <formula>0</formula>
    </cfRule>
  </conditionalFormatting>
  <conditionalFormatting sqref="AE185:AF185">
    <cfRule type="cellIs" dxfId="946" priority="947" operator="greaterThan">
      <formula>0</formula>
    </cfRule>
  </conditionalFormatting>
  <conditionalFormatting sqref="AE186:AF186">
    <cfRule type="cellIs" dxfId="945" priority="946" operator="greaterThan">
      <formula>0</formula>
    </cfRule>
  </conditionalFormatting>
  <conditionalFormatting sqref="AE187:AF187">
    <cfRule type="cellIs" dxfId="944" priority="945" operator="greaterThan">
      <formula>0</formula>
    </cfRule>
  </conditionalFormatting>
  <conditionalFormatting sqref="AE188:AF188">
    <cfRule type="cellIs" dxfId="943" priority="944" operator="greaterThan">
      <formula>0</formula>
    </cfRule>
  </conditionalFormatting>
  <conditionalFormatting sqref="AE189:AF189">
    <cfRule type="cellIs" dxfId="942" priority="943" operator="greaterThan">
      <formula>0</formula>
    </cfRule>
  </conditionalFormatting>
  <conditionalFormatting sqref="AE190:AF190">
    <cfRule type="cellIs" dxfId="941" priority="942" operator="greaterThan">
      <formula>0</formula>
    </cfRule>
  </conditionalFormatting>
  <conditionalFormatting sqref="AE191:AF191">
    <cfRule type="cellIs" dxfId="940" priority="941" operator="greaterThan">
      <formula>0</formula>
    </cfRule>
  </conditionalFormatting>
  <conditionalFormatting sqref="AE192:AF192">
    <cfRule type="cellIs" dxfId="939" priority="940" operator="greaterThan">
      <formula>0</formula>
    </cfRule>
  </conditionalFormatting>
  <conditionalFormatting sqref="AE193:AF193">
    <cfRule type="cellIs" dxfId="938" priority="939" operator="greaterThan">
      <formula>0</formula>
    </cfRule>
  </conditionalFormatting>
  <conditionalFormatting sqref="AE194:AF194">
    <cfRule type="cellIs" dxfId="937" priority="938" operator="greaterThan">
      <formula>0</formula>
    </cfRule>
  </conditionalFormatting>
  <conditionalFormatting sqref="AE195:AF195">
    <cfRule type="cellIs" dxfId="936" priority="937" operator="greaterThan">
      <formula>0</formula>
    </cfRule>
  </conditionalFormatting>
  <conditionalFormatting sqref="AE196:AF196">
    <cfRule type="cellIs" dxfId="935" priority="936" operator="greaterThan">
      <formula>0</formula>
    </cfRule>
  </conditionalFormatting>
  <conditionalFormatting sqref="AE197:AF197">
    <cfRule type="cellIs" dxfId="934" priority="935" operator="greaterThan">
      <formula>0</formula>
    </cfRule>
  </conditionalFormatting>
  <conditionalFormatting sqref="AE198:AF198">
    <cfRule type="cellIs" dxfId="933" priority="934" operator="greaterThan">
      <formula>0</formula>
    </cfRule>
  </conditionalFormatting>
  <conditionalFormatting sqref="AE199:AF199">
    <cfRule type="cellIs" dxfId="932" priority="933" operator="greaterThan">
      <formula>0</formula>
    </cfRule>
  </conditionalFormatting>
  <conditionalFormatting sqref="AE200:AF200">
    <cfRule type="cellIs" dxfId="931" priority="932" operator="greaterThan">
      <formula>0</formula>
    </cfRule>
  </conditionalFormatting>
  <conditionalFormatting sqref="AE201:AF201">
    <cfRule type="cellIs" dxfId="930" priority="931" operator="greaterThan">
      <formula>0</formula>
    </cfRule>
  </conditionalFormatting>
  <conditionalFormatting sqref="AE202:AF202">
    <cfRule type="cellIs" dxfId="929" priority="930" operator="greaterThan">
      <formula>0</formula>
    </cfRule>
  </conditionalFormatting>
  <conditionalFormatting sqref="AE203:AF203">
    <cfRule type="cellIs" dxfId="928" priority="929" operator="greaterThan">
      <formula>0</formula>
    </cfRule>
  </conditionalFormatting>
  <conditionalFormatting sqref="AE204:AF204">
    <cfRule type="cellIs" dxfId="927" priority="928" operator="greaterThan">
      <formula>0</formula>
    </cfRule>
  </conditionalFormatting>
  <conditionalFormatting sqref="AG134:AH134">
    <cfRule type="cellIs" dxfId="926" priority="927" operator="greaterThan">
      <formula>0</formula>
    </cfRule>
  </conditionalFormatting>
  <conditionalFormatting sqref="AG135:AH135">
    <cfRule type="cellIs" dxfId="925" priority="926" operator="greaterThan">
      <formula>0</formula>
    </cfRule>
  </conditionalFormatting>
  <conditionalFormatting sqref="AG136:AH136">
    <cfRule type="cellIs" dxfId="924" priority="925" operator="greaterThan">
      <formula>0</formula>
    </cfRule>
  </conditionalFormatting>
  <conditionalFormatting sqref="AG137:AH137">
    <cfRule type="cellIs" dxfId="923" priority="924" operator="greaterThan">
      <formula>0</formula>
    </cfRule>
  </conditionalFormatting>
  <conditionalFormatting sqref="AG138:AH138">
    <cfRule type="cellIs" dxfId="922" priority="923" operator="greaterThan">
      <formula>0</formula>
    </cfRule>
  </conditionalFormatting>
  <conditionalFormatting sqref="AG139:AH139">
    <cfRule type="cellIs" dxfId="921" priority="922" operator="greaterThan">
      <formula>0</formula>
    </cfRule>
  </conditionalFormatting>
  <conditionalFormatting sqref="AG140:AH140">
    <cfRule type="cellIs" dxfId="920" priority="921" operator="greaterThan">
      <formula>0</formula>
    </cfRule>
  </conditionalFormatting>
  <conditionalFormatting sqref="AG141:AH141">
    <cfRule type="cellIs" dxfId="919" priority="920" operator="greaterThan">
      <formula>0</formula>
    </cfRule>
  </conditionalFormatting>
  <conditionalFormatting sqref="AG142:AH142">
    <cfRule type="cellIs" dxfId="918" priority="919" operator="greaterThan">
      <formula>0</formula>
    </cfRule>
  </conditionalFormatting>
  <conditionalFormatting sqref="AG143:AH143">
    <cfRule type="cellIs" dxfId="917" priority="918" operator="greaterThan">
      <formula>0</formula>
    </cfRule>
  </conditionalFormatting>
  <conditionalFormatting sqref="AG144:AH144">
    <cfRule type="cellIs" dxfId="916" priority="917" operator="greaterThan">
      <formula>0</formula>
    </cfRule>
  </conditionalFormatting>
  <conditionalFormatting sqref="AG145:AH145">
    <cfRule type="cellIs" dxfId="915" priority="916" operator="greaterThan">
      <formula>0</formula>
    </cfRule>
  </conditionalFormatting>
  <conditionalFormatting sqref="AG146:AH146">
    <cfRule type="cellIs" dxfId="914" priority="915" operator="greaterThan">
      <formula>0</formula>
    </cfRule>
  </conditionalFormatting>
  <conditionalFormatting sqref="AG147:AH147">
    <cfRule type="cellIs" dxfId="913" priority="914" operator="greaterThan">
      <formula>0</formula>
    </cfRule>
  </conditionalFormatting>
  <conditionalFormatting sqref="AG148:AH148">
    <cfRule type="cellIs" dxfId="912" priority="913" operator="greaterThan">
      <formula>0</formula>
    </cfRule>
  </conditionalFormatting>
  <conditionalFormatting sqref="AG149:AH149">
    <cfRule type="cellIs" dxfId="911" priority="912" operator="greaterThan">
      <formula>0</formula>
    </cfRule>
  </conditionalFormatting>
  <conditionalFormatting sqref="AG150:AH150">
    <cfRule type="cellIs" dxfId="910" priority="911" operator="greaterThan">
      <formula>0</formula>
    </cfRule>
  </conditionalFormatting>
  <conditionalFormatting sqref="AG151:AH151">
    <cfRule type="cellIs" dxfId="909" priority="910" operator="greaterThan">
      <formula>0</formula>
    </cfRule>
  </conditionalFormatting>
  <conditionalFormatting sqref="AG152:AH152">
    <cfRule type="cellIs" dxfId="908" priority="909" operator="greaterThan">
      <formula>0</formula>
    </cfRule>
  </conditionalFormatting>
  <conditionalFormatting sqref="AG153:AH153">
    <cfRule type="cellIs" dxfId="907" priority="908" operator="greaterThan">
      <formula>0</formula>
    </cfRule>
  </conditionalFormatting>
  <conditionalFormatting sqref="AG154:AH154">
    <cfRule type="cellIs" dxfId="906" priority="907" operator="greaterThan">
      <formula>0</formula>
    </cfRule>
  </conditionalFormatting>
  <conditionalFormatting sqref="AG155:AH155">
    <cfRule type="cellIs" dxfId="905" priority="906" operator="greaterThan">
      <formula>0</formula>
    </cfRule>
  </conditionalFormatting>
  <conditionalFormatting sqref="AG156:AH156">
    <cfRule type="cellIs" dxfId="904" priority="905" operator="greaterThan">
      <formula>0</formula>
    </cfRule>
  </conditionalFormatting>
  <conditionalFormatting sqref="AG157:AH157">
    <cfRule type="cellIs" dxfId="903" priority="904" operator="greaterThan">
      <formula>0</formula>
    </cfRule>
  </conditionalFormatting>
  <conditionalFormatting sqref="AG158:AH158">
    <cfRule type="cellIs" dxfId="902" priority="903" operator="greaterThan">
      <formula>0</formula>
    </cfRule>
  </conditionalFormatting>
  <conditionalFormatting sqref="AG159:AH159">
    <cfRule type="cellIs" dxfId="901" priority="902" operator="greaterThan">
      <formula>0</formula>
    </cfRule>
  </conditionalFormatting>
  <conditionalFormatting sqref="AG160:AH160">
    <cfRule type="cellIs" dxfId="900" priority="901" operator="greaterThan">
      <formula>0</formula>
    </cfRule>
  </conditionalFormatting>
  <conditionalFormatting sqref="AG161:AH161">
    <cfRule type="cellIs" dxfId="899" priority="900" operator="greaterThan">
      <formula>0</formula>
    </cfRule>
  </conditionalFormatting>
  <conditionalFormatting sqref="AG162:AH162">
    <cfRule type="cellIs" dxfId="898" priority="899" operator="greaterThan">
      <formula>0</formula>
    </cfRule>
  </conditionalFormatting>
  <conditionalFormatting sqref="AG163:AH163">
    <cfRule type="cellIs" dxfId="897" priority="898" operator="greaterThan">
      <formula>0</formula>
    </cfRule>
  </conditionalFormatting>
  <conditionalFormatting sqref="AG164:AH164">
    <cfRule type="cellIs" dxfId="896" priority="897" operator="greaterThan">
      <formula>0</formula>
    </cfRule>
  </conditionalFormatting>
  <conditionalFormatting sqref="AG165:AH165">
    <cfRule type="cellIs" dxfId="895" priority="896" operator="greaterThan">
      <formula>0</formula>
    </cfRule>
  </conditionalFormatting>
  <conditionalFormatting sqref="AG166:AH166">
    <cfRule type="cellIs" dxfId="894" priority="895" operator="greaterThan">
      <formula>0</formula>
    </cfRule>
  </conditionalFormatting>
  <conditionalFormatting sqref="AG167:AH167">
    <cfRule type="cellIs" dxfId="893" priority="894" operator="greaterThan">
      <formula>0</formula>
    </cfRule>
  </conditionalFormatting>
  <conditionalFormatting sqref="AG168:AH168">
    <cfRule type="cellIs" dxfId="892" priority="893" operator="greaterThan">
      <formula>0</formula>
    </cfRule>
  </conditionalFormatting>
  <conditionalFormatting sqref="AG169:AH169">
    <cfRule type="cellIs" dxfId="891" priority="892" operator="greaterThan">
      <formula>0</formula>
    </cfRule>
  </conditionalFormatting>
  <conditionalFormatting sqref="AG170:AH170">
    <cfRule type="cellIs" dxfId="890" priority="891" operator="greaterThan">
      <formula>0</formula>
    </cfRule>
  </conditionalFormatting>
  <conditionalFormatting sqref="AG171:AH171">
    <cfRule type="cellIs" dxfId="889" priority="890" operator="greaterThan">
      <formula>0</formula>
    </cfRule>
  </conditionalFormatting>
  <conditionalFormatting sqref="AG172:AH172">
    <cfRule type="cellIs" dxfId="888" priority="889" operator="greaterThan">
      <formula>0</formula>
    </cfRule>
  </conditionalFormatting>
  <conditionalFormatting sqref="AG173:AH173">
    <cfRule type="cellIs" dxfId="887" priority="888" operator="greaterThan">
      <formula>0</formula>
    </cfRule>
  </conditionalFormatting>
  <conditionalFormatting sqref="AG174:AH174">
    <cfRule type="cellIs" dxfId="886" priority="887" operator="greaterThan">
      <formula>0</formula>
    </cfRule>
  </conditionalFormatting>
  <conditionalFormatting sqref="AG175:AH175">
    <cfRule type="cellIs" dxfId="885" priority="886" operator="greaterThan">
      <formula>0</formula>
    </cfRule>
  </conditionalFormatting>
  <conditionalFormatting sqref="AG176:AH176">
    <cfRule type="cellIs" dxfId="884" priority="885" operator="greaterThan">
      <formula>0</formula>
    </cfRule>
  </conditionalFormatting>
  <conditionalFormatting sqref="AG177:AH177">
    <cfRule type="cellIs" dxfId="883" priority="884" operator="greaterThan">
      <formula>0</formula>
    </cfRule>
  </conditionalFormatting>
  <conditionalFormatting sqref="AG178:AH178">
    <cfRule type="cellIs" dxfId="882" priority="883" operator="greaterThan">
      <formula>0</formula>
    </cfRule>
  </conditionalFormatting>
  <conditionalFormatting sqref="AG179:AH179">
    <cfRule type="cellIs" dxfId="881" priority="882" operator="greaterThan">
      <formula>0</formula>
    </cfRule>
  </conditionalFormatting>
  <conditionalFormatting sqref="AG180:AH180">
    <cfRule type="cellIs" dxfId="880" priority="881" operator="greaterThan">
      <formula>0</formula>
    </cfRule>
  </conditionalFormatting>
  <conditionalFormatting sqref="AG181:AH181">
    <cfRule type="cellIs" dxfId="879" priority="880" operator="greaterThan">
      <formula>0</formula>
    </cfRule>
  </conditionalFormatting>
  <conditionalFormatting sqref="AG182:AH182">
    <cfRule type="cellIs" dxfId="878" priority="879" operator="greaterThan">
      <formula>0</formula>
    </cfRule>
  </conditionalFormatting>
  <conditionalFormatting sqref="AG183:AH183">
    <cfRule type="cellIs" dxfId="877" priority="878" operator="greaterThan">
      <formula>0</formula>
    </cfRule>
  </conditionalFormatting>
  <conditionalFormatting sqref="AG184:AH184">
    <cfRule type="cellIs" dxfId="876" priority="877" operator="greaterThan">
      <formula>0</formula>
    </cfRule>
  </conditionalFormatting>
  <conditionalFormatting sqref="AG185:AH185">
    <cfRule type="cellIs" dxfId="875" priority="876" operator="greaterThan">
      <formula>0</formula>
    </cfRule>
  </conditionalFormatting>
  <conditionalFormatting sqref="AG186:AH186">
    <cfRule type="cellIs" dxfId="874" priority="875" operator="greaterThan">
      <formula>0</formula>
    </cfRule>
  </conditionalFormatting>
  <conditionalFormatting sqref="AG187:AH187">
    <cfRule type="cellIs" dxfId="873" priority="874" operator="greaterThan">
      <formula>0</formula>
    </cfRule>
  </conditionalFormatting>
  <conditionalFormatting sqref="AG188:AH188">
    <cfRule type="cellIs" dxfId="872" priority="873" operator="greaterThan">
      <formula>0</formula>
    </cfRule>
  </conditionalFormatting>
  <conditionalFormatting sqref="AG189:AH189">
    <cfRule type="cellIs" dxfId="871" priority="872" operator="greaterThan">
      <formula>0</formula>
    </cfRule>
  </conditionalFormatting>
  <conditionalFormatting sqref="AG190:AH190">
    <cfRule type="cellIs" dxfId="870" priority="871" operator="greaterThan">
      <formula>0</formula>
    </cfRule>
  </conditionalFormatting>
  <conditionalFormatting sqref="AG191:AH191">
    <cfRule type="cellIs" dxfId="869" priority="870" operator="greaterThan">
      <formula>0</formula>
    </cfRule>
  </conditionalFormatting>
  <conditionalFormatting sqref="AG192:AH192">
    <cfRule type="cellIs" dxfId="868" priority="869" operator="greaterThan">
      <formula>0</formula>
    </cfRule>
  </conditionalFormatting>
  <conditionalFormatting sqref="AG193:AH193">
    <cfRule type="cellIs" dxfId="867" priority="868" operator="greaterThan">
      <formula>0</formula>
    </cfRule>
  </conditionalFormatting>
  <conditionalFormatting sqref="AG194:AH194">
    <cfRule type="cellIs" dxfId="866" priority="867" operator="greaterThan">
      <formula>0</formula>
    </cfRule>
  </conditionalFormatting>
  <conditionalFormatting sqref="AG195:AH195">
    <cfRule type="cellIs" dxfId="865" priority="866" operator="greaterThan">
      <formula>0</formula>
    </cfRule>
  </conditionalFormatting>
  <conditionalFormatting sqref="AG196:AH196">
    <cfRule type="cellIs" dxfId="864" priority="865" operator="greaterThan">
      <formula>0</formula>
    </cfRule>
  </conditionalFormatting>
  <conditionalFormatting sqref="AG197:AH197">
    <cfRule type="cellIs" dxfId="863" priority="864" operator="greaterThan">
      <formula>0</formula>
    </cfRule>
  </conditionalFormatting>
  <conditionalFormatting sqref="AG198:AH198">
    <cfRule type="cellIs" dxfId="862" priority="863" operator="greaterThan">
      <formula>0</formula>
    </cfRule>
  </conditionalFormatting>
  <conditionalFormatting sqref="AG199:AH199">
    <cfRule type="cellIs" dxfId="861" priority="862" operator="greaterThan">
      <formula>0</formula>
    </cfRule>
  </conditionalFormatting>
  <conditionalFormatting sqref="AG200:AH200">
    <cfRule type="cellIs" dxfId="860" priority="861" operator="greaterThan">
      <formula>0</formula>
    </cfRule>
  </conditionalFormatting>
  <conditionalFormatting sqref="AG201:AH201">
    <cfRule type="cellIs" dxfId="859" priority="860" operator="greaterThan">
      <formula>0</formula>
    </cfRule>
  </conditionalFormatting>
  <conditionalFormatting sqref="AG202:AH202">
    <cfRule type="cellIs" dxfId="858" priority="859" operator="greaterThan">
      <formula>0</formula>
    </cfRule>
  </conditionalFormatting>
  <conditionalFormatting sqref="AG203:AH203">
    <cfRule type="cellIs" dxfId="857" priority="858" operator="greaterThan">
      <formula>0</formula>
    </cfRule>
  </conditionalFormatting>
  <conditionalFormatting sqref="AG204:AH204">
    <cfRule type="cellIs" dxfId="856" priority="857" operator="greaterThan">
      <formula>0</formula>
    </cfRule>
  </conditionalFormatting>
  <conditionalFormatting sqref="AI134:AJ134">
    <cfRule type="cellIs" dxfId="855" priority="856" operator="greaterThan">
      <formula>0</formula>
    </cfRule>
  </conditionalFormatting>
  <conditionalFormatting sqref="AI135:AJ135">
    <cfRule type="cellIs" dxfId="854" priority="855" operator="greaterThan">
      <formula>0</formula>
    </cfRule>
  </conditionalFormatting>
  <conditionalFormatting sqref="AI136:AJ136">
    <cfRule type="cellIs" dxfId="853" priority="854" operator="greaterThan">
      <formula>0</formula>
    </cfRule>
  </conditionalFormatting>
  <conditionalFormatting sqref="AI137:AJ137">
    <cfRule type="cellIs" dxfId="852" priority="853" operator="greaterThan">
      <formula>0</formula>
    </cfRule>
  </conditionalFormatting>
  <conditionalFormatting sqref="AI138:AJ138">
    <cfRule type="cellIs" dxfId="851" priority="852" operator="greaterThan">
      <formula>0</formula>
    </cfRule>
  </conditionalFormatting>
  <conditionalFormatting sqref="AI139:AJ139">
    <cfRule type="cellIs" dxfId="850" priority="851" operator="greaterThan">
      <formula>0</formula>
    </cfRule>
  </conditionalFormatting>
  <conditionalFormatting sqref="AI140:AJ140">
    <cfRule type="cellIs" dxfId="849" priority="850" operator="greaterThan">
      <formula>0</formula>
    </cfRule>
  </conditionalFormatting>
  <conditionalFormatting sqref="AI141:AJ141">
    <cfRule type="cellIs" dxfId="848" priority="849" operator="greaterThan">
      <formula>0</formula>
    </cfRule>
  </conditionalFormatting>
  <conditionalFormatting sqref="AI142:AJ142">
    <cfRule type="cellIs" dxfId="847" priority="848" operator="greaterThan">
      <formula>0</formula>
    </cfRule>
  </conditionalFormatting>
  <conditionalFormatting sqref="AI143:AJ143">
    <cfRule type="cellIs" dxfId="846" priority="847" operator="greaterThan">
      <formula>0</formula>
    </cfRule>
  </conditionalFormatting>
  <conditionalFormatting sqref="AI144:AJ144">
    <cfRule type="cellIs" dxfId="845" priority="846" operator="greaterThan">
      <formula>0</formula>
    </cfRule>
  </conditionalFormatting>
  <conditionalFormatting sqref="AI145:AJ145">
    <cfRule type="cellIs" dxfId="844" priority="845" operator="greaterThan">
      <formula>0</formula>
    </cfRule>
  </conditionalFormatting>
  <conditionalFormatting sqref="AI146:AJ146">
    <cfRule type="cellIs" dxfId="843" priority="844" operator="greaterThan">
      <formula>0</formula>
    </cfRule>
  </conditionalFormatting>
  <conditionalFormatting sqref="AI147:AJ147">
    <cfRule type="cellIs" dxfId="842" priority="843" operator="greaterThan">
      <formula>0</formula>
    </cfRule>
  </conditionalFormatting>
  <conditionalFormatting sqref="AI148:AJ148">
    <cfRule type="cellIs" dxfId="841" priority="842" operator="greaterThan">
      <formula>0</formula>
    </cfRule>
  </conditionalFormatting>
  <conditionalFormatting sqref="AI149:AJ149">
    <cfRule type="cellIs" dxfId="840" priority="841" operator="greaterThan">
      <formula>0</formula>
    </cfRule>
  </conditionalFormatting>
  <conditionalFormatting sqref="AI150:AJ150">
    <cfRule type="cellIs" dxfId="839" priority="840" operator="greaterThan">
      <formula>0</formula>
    </cfRule>
  </conditionalFormatting>
  <conditionalFormatting sqref="AI151:AJ151">
    <cfRule type="cellIs" dxfId="838" priority="839" operator="greaterThan">
      <formula>0</formula>
    </cfRule>
  </conditionalFormatting>
  <conditionalFormatting sqref="AI152:AJ152">
    <cfRule type="cellIs" dxfId="837" priority="838" operator="greaterThan">
      <formula>0</formula>
    </cfRule>
  </conditionalFormatting>
  <conditionalFormatting sqref="AI153:AJ153">
    <cfRule type="cellIs" dxfId="836" priority="837" operator="greaterThan">
      <formula>0</formula>
    </cfRule>
  </conditionalFormatting>
  <conditionalFormatting sqref="AI154:AJ154">
    <cfRule type="cellIs" dxfId="835" priority="836" operator="greaterThan">
      <formula>0</formula>
    </cfRule>
  </conditionalFormatting>
  <conditionalFormatting sqref="AI155:AJ155">
    <cfRule type="cellIs" dxfId="834" priority="835" operator="greaterThan">
      <formula>0</formula>
    </cfRule>
  </conditionalFormatting>
  <conditionalFormatting sqref="AI156:AJ156">
    <cfRule type="cellIs" dxfId="833" priority="834" operator="greaterThan">
      <formula>0</formula>
    </cfRule>
  </conditionalFormatting>
  <conditionalFormatting sqref="AI157:AJ157">
    <cfRule type="cellIs" dxfId="832" priority="833" operator="greaterThan">
      <formula>0</formula>
    </cfRule>
  </conditionalFormatting>
  <conditionalFormatting sqref="AI158:AJ158">
    <cfRule type="cellIs" dxfId="831" priority="832" operator="greaterThan">
      <formula>0</formula>
    </cfRule>
  </conditionalFormatting>
  <conditionalFormatting sqref="AI159:AJ159">
    <cfRule type="cellIs" dxfId="830" priority="831" operator="greaterThan">
      <formula>0</formula>
    </cfRule>
  </conditionalFormatting>
  <conditionalFormatting sqref="AI160:AJ160">
    <cfRule type="cellIs" dxfId="829" priority="830" operator="greaterThan">
      <formula>0</formula>
    </cfRule>
  </conditionalFormatting>
  <conditionalFormatting sqref="AI161:AJ161">
    <cfRule type="cellIs" dxfId="828" priority="829" operator="greaterThan">
      <formula>0</formula>
    </cfRule>
  </conditionalFormatting>
  <conditionalFormatting sqref="AI162:AJ162">
    <cfRule type="cellIs" dxfId="827" priority="828" operator="greaterThan">
      <formula>0</formula>
    </cfRule>
  </conditionalFormatting>
  <conditionalFormatting sqref="AI163:AJ163">
    <cfRule type="cellIs" dxfId="826" priority="827" operator="greaterThan">
      <formula>0</formula>
    </cfRule>
  </conditionalFormatting>
  <conditionalFormatting sqref="AI164:AJ164">
    <cfRule type="cellIs" dxfId="825" priority="826" operator="greaterThan">
      <formula>0</formula>
    </cfRule>
  </conditionalFormatting>
  <conditionalFormatting sqref="AI165:AJ165">
    <cfRule type="cellIs" dxfId="824" priority="825" operator="greaterThan">
      <formula>0</formula>
    </cfRule>
  </conditionalFormatting>
  <conditionalFormatting sqref="AI166:AJ166">
    <cfRule type="cellIs" dxfId="823" priority="824" operator="greaterThan">
      <formula>0</formula>
    </cfRule>
  </conditionalFormatting>
  <conditionalFormatting sqref="AI167:AJ167">
    <cfRule type="cellIs" dxfId="822" priority="823" operator="greaterThan">
      <formula>0</formula>
    </cfRule>
  </conditionalFormatting>
  <conditionalFormatting sqref="AI168:AJ168">
    <cfRule type="cellIs" dxfId="821" priority="822" operator="greaterThan">
      <formula>0</formula>
    </cfRule>
  </conditionalFormatting>
  <conditionalFormatting sqref="AI169:AJ169">
    <cfRule type="cellIs" dxfId="820" priority="821" operator="greaterThan">
      <formula>0</formula>
    </cfRule>
  </conditionalFormatting>
  <conditionalFormatting sqref="AI170:AJ170">
    <cfRule type="cellIs" dxfId="819" priority="820" operator="greaterThan">
      <formula>0</formula>
    </cfRule>
  </conditionalFormatting>
  <conditionalFormatting sqref="AI171:AJ171">
    <cfRule type="cellIs" dxfId="818" priority="819" operator="greaterThan">
      <formula>0</formula>
    </cfRule>
  </conditionalFormatting>
  <conditionalFormatting sqref="AI172:AJ172">
    <cfRule type="cellIs" dxfId="817" priority="818" operator="greaterThan">
      <formula>0</formula>
    </cfRule>
  </conditionalFormatting>
  <conditionalFormatting sqref="AI173:AJ173">
    <cfRule type="cellIs" dxfId="816" priority="817" operator="greaterThan">
      <formula>0</formula>
    </cfRule>
  </conditionalFormatting>
  <conditionalFormatting sqref="AI174:AJ174">
    <cfRule type="cellIs" dxfId="815" priority="816" operator="greaterThan">
      <formula>0</formula>
    </cfRule>
  </conditionalFormatting>
  <conditionalFormatting sqref="AI175:AJ175">
    <cfRule type="cellIs" dxfId="814" priority="815" operator="greaterThan">
      <formula>0</formula>
    </cfRule>
  </conditionalFormatting>
  <conditionalFormatting sqref="AI176:AJ176">
    <cfRule type="cellIs" dxfId="813" priority="814" operator="greaterThan">
      <formula>0</formula>
    </cfRule>
  </conditionalFormatting>
  <conditionalFormatting sqref="AI177:AJ177">
    <cfRule type="cellIs" dxfId="812" priority="813" operator="greaterThan">
      <formula>0</formula>
    </cfRule>
  </conditionalFormatting>
  <conditionalFormatting sqref="AI178:AJ178">
    <cfRule type="cellIs" dxfId="811" priority="812" operator="greaterThan">
      <formula>0</formula>
    </cfRule>
  </conditionalFormatting>
  <conditionalFormatting sqref="AI179:AJ179">
    <cfRule type="cellIs" dxfId="810" priority="811" operator="greaterThan">
      <formula>0</formula>
    </cfRule>
  </conditionalFormatting>
  <conditionalFormatting sqref="AI180:AJ180">
    <cfRule type="cellIs" dxfId="809" priority="810" operator="greaterThan">
      <formula>0</formula>
    </cfRule>
  </conditionalFormatting>
  <conditionalFormatting sqref="AI181:AJ181">
    <cfRule type="cellIs" dxfId="808" priority="809" operator="greaterThan">
      <formula>0</formula>
    </cfRule>
  </conditionalFormatting>
  <conditionalFormatting sqref="AI182:AJ182">
    <cfRule type="cellIs" dxfId="807" priority="808" operator="greaterThan">
      <formula>0</formula>
    </cfRule>
  </conditionalFormatting>
  <conditionalFormatting sqref="AI183:AJ183">
    <cfRule type="cellIs" dxfId="806" priority="807" operator="greaterThan">
      <formula>0</formula>
    </cfRule>
  </conditionalFormatting>
  <conditionalFormatting sqref="AI184:AJ184">
    <cfRule type="cellIs" dxfId="805" priority="806" operator="greaterThan">
      <formula>0</formula>
    </cfRule>
  </conditionalFormatting>
  <conditionalFormatting sqref="AI185:AJ185">
    <cfRule type="cellIs" dxfId="804" priority="805" operator="greaterThan">
      <formula>0</formula>
    </cfRule>
  </conditionalFormatting>
  <conditionalFormatting sqref="AI186:AJ186">
    <cfRule type="cellIs" dxfId="803" priority="804" operator="greaterThan">
      <formula>0</formula>
    </cfRule>
  </conditionalFormatting>
  <conditionalFormatting sqref="AI187:AJ187">
    <cfRule type="cellIs" dxfId="802" priority="803" operator="greaterThan">
      <formula>0</formula>
    </cfRule>
  </conditionalFormatting>
  <conditionalFormatting sqref="AI188:AJ188">
    <cfRule type="cellIs" dxfId="801" priority="802" operator="greaterThan">
      <formula>0</formula>
    </cfRule>
  </conditionalFormatting>
  <conditionalFormatting sqref="AI189:AJ189">
    <cfRule type="cellIs" dxfId="800" priority="801" operator="greaterThan">
      <formula>0</formula>
    </cfRule>
  </conditionalFormatting>
  <conditionalFormatting sqref="AI190:AJ190">
    <cfRule type="cellIs" dxfId="799" priority="800" operator="greaterThan">
      <formula>0</formula>
    </cfRule>
  </conditionalFormatting>
  <conditionalFormatting sqref="AI191:AJ191">
    <cfRule type="cellIs" dxfId="798" priority="799" operator="greaterThan">
      <formula>0</formula>
    </cfRule>
  </conditionalFormatting>
  <conditionalFormatting sqref="AI192:AJ192">
    <cfRule type="cellIs" dxfId="797" priority="798" operator="greaterThan">
      <formula>0</formula>
    </cfRule>
  </conditionalFormatting>
  <conditionalFormatting sqref="AI193:AJ193">
    <cfRule type="cellIs" dxfId="796" priority="797" operator="greaterThan">
      <formula>0</formula>
    </cfRule>
  </conditionalFormatting>
  <conditionalFormatting sqref="AI194:AJ194">
    <cfRule type="cellIs" dxfId="795" priority="796" operator="greaterThan">
      <formula>0</formula>
    </cfRule>
  </conditionalFormatting>
  <conditionalFormatting sqref="AI195:AJ195">
    <cfRule type="cellIs" dxfId="794" priority="795" operator="greaterThan">
      <formula>0</formula>
    </cfRule>
  </conditionalFormatting>
  <conditionalFormatting sqref="AI196:AJ196">
    <cfRule type="cellIs" dxfId="793" priority="794" operator="greaterThan">
      <formula>0</formula>
    </cfRule>
  </conditionalFormatting>
  <conditionalFormatting sqref="AI197:AJ197">
    <cfRule type="cellIs" dxfId="792" priority="793" operator="greaterThan">
      <formula>0</formula>
    </cfRule>
  </conditionalFormatting>
  <conditionalFormatting sqref="AI198:AJ198">
    <cfRule type="cellIs" dxfId="791" priority="792" operator="greaterThan">
      <formula>0</formula>
    </cfRule>
  </conditionalFormatting>
  <conditionalFormatting sqref="AI199:AJ199">
    <cfRule type="cellIs" dxfId="790" priority="791" operator="greaterThan">
      <formula>0</formula>
    </cfRule>
  </conditionalFormatting>
  <conditionalFormatting sqref="AI200:AJ200">
    <cfRule type="cellIs" dxfId="789" priority="790" operator="greaterThan">
      <formula>0</formula>
    </cfRule>
  </conditionalFormatting>
  <conditionalFormatting sqref="AI201:AJ201">
    <cfRule type="cellIs" dxfId="788" priority="789" operator="greaterThan">
      <formula>0</formula>
    </cfRule>
  </conditionalFormatting>
  <conditionalFormatting sqref="AI202:AJ202">
    <cfRule type="cellIs" dxfId="787" priority="788" operator="greaterThan">
      <formula>0</formula>
    </cfRule>
  </conditionalFormatting>
  <conditionalFormatting sqref="AI203:AJ203">
    <cfRule type="cellIs" dxfId="786" priority="787" operator="greaterThan">
      <formula>0</formula>
    </cfRule>
  </conditionalFormatting>
  <conditionalFormatting sqref="AI204:AJ204">
    <cfRule type="cellIs" dxfId="785" priority="786" operator="greaterThan">
      <formula>0</formula>
    </cfRule>
  </conditionalFormatting>
  <conditionalFormatting sqref="AK134:AL134">
    <cfRule type="cellIs" dxfId="784" priority="785" operator="greaterThan">
      <formula>0</formula>
    </cfRule>
  </conditionalFormatting>
  <conditionalFormatting sqref="AK135:AL135">
    <cfRule type="cellIs" dxfId="783" priority="784" operator="greaterThan">
      <formula>0</formula>
    </cfRule>
  </conditionalFormatting>
  <conditionalFormatting sqref="AK136:AL136">
    <cfRule type="cellIs" dxfId="782" priority="783" operator="greaterThan">
      <formula>0</formula>
    </cfRule>
  </conditionalFormatting>
  <conditionalFormatting sqref="AK137:AL137">
    <cfRule type="cellIs" dxfId="781" priority="782" operator="greaterThan">
      <formula>0</formula>
    </cfRule>
  </conditionalFormatting>
  <conditionalFormatting sqref="AK138:AL138">
    <cfRule type="cellIs" dxfId="780" priority="781" operator="greaterThan">
      <formula>0</formula>
    </cfRule>
  </conditionalFormatting>
  <conditionalFormatting sqref="AK139:AL139">
    <cfRule type="cellIs" dxfId="779" priority="780" operator="greaterThan">
      <formula>0</formula>
    </cfRule>
  </conditionalFormatting>
  <conditionalFormatting sqref="AK140:AL140">
    <cfRule type="cellIs" dxfId="778" priority="779" operator="greaterThan">
      <formula>0</formula>
    </cfRule>
  </conditionalFormatting>
  <conditionalFormatting sqref="AK141:AL141">
    <cfRule type="cellIs" dxfId="777" priority="778" operator="greaterThan">
      <formula>0</formula>
    </cfRule>
  </conditionalFormatting>
  <conditionalFormatting sqref="AK142:AL142">
    <cfRule type="cellIs" dxfId="776" priority="777" operator="greaterThan">
      <formula>0</formula>
    </cfRule>
  </conditionalFormatting>
  <conditionalFormatting sqref="AK143:AL143">
    <cfRule type="cellIs" dxfId="775" priority="776" operator="greaterThan">
      <formula>0</formula>
    </cfRule>
  </conditionalFormatting>
  <conditionalFormatting sqref="AK144:AL144">
    <cfRule type="cellIs" dxfId="774" priority="775" operator="greaterThan">
      <formula>0</formula>
    </cfRule>
  </conditionalFormatting>
  <conditionalFormatting sqref="AK145:AL145">
    <cfRule type="cellIs" dxfId="773" priority="774" operator="greaterThan">
      <formula>0</formula>
    </cfRule>
  </conditionalFormatting>
  <conditionalFormatting sqref="AK146:AL146">
    <cfRule type="cellIs" dxfId="772" priority="773" operator="greaterThan">
      <formula>0</formula>
    </cfRule>
  </conditionalFormatting>
  <conditionalFormatting sqref="AK147:AL147">
    <cfRule type="cellIs" dxfId="771" priority="772" operator="greaterThan">
      <formula>0</formula>
    </cfRule>
  </conditionalFormatting>
  <conditionalFormatting sqref="AK148:AL148">
    <cfRule type="cellIs" dxfId="770" priority="771" operator="greaterThan">
      <formula>0</formula>
    </cfRule>
  </conditionalFormatting>
  <conditionalFormatting sqref="AK149:AL149">
    <cfRule type="cellIs" dxfId="769" priority="770" operator="greaterThan">
      <formula>0</formula>
    </cfRule>
  </conditionalFormatting>
  <conditionalFormatting sqref="AK150:AL150">
    <cfRule type="cellIs" dxfId="768" priority="769" operator="greaterThan">
      <formula>0</formula>
    </cfRule>
  </conditionalFormatting>
  <conditionalFormatting sqref="AK151:AL151">
    <cfRule type="cellIs" dxfId="767" priority="768" operator="greaterThan">
      <formula>0</formula>
    </cfRule>
  </conditionalFormatting>
  <conditionalFormatting sqref="AK152:AL152">
    <cfRule type="cellIs" dxfId="766" priority="767" operator="greaterThan">
      <formula>0</formula>
    </cfRule>
  </conditionalFormatting>
  <conditionalFormatting sqref="AK153:AL153">
    <cfRule type="cellIs" dxfId="765" priority="766" operator="greaterThan">
      <formula>0</formula>
    </cfRule>
  </conditionalFormatting>
  <conditionalFormatting sqref="AK154:AL154">
    <cfRule type="cellIs" dxfId="764" priority="765" operator="greaterThan">
      <formula>0</formula>
    </cfRule>
  </conditionalFormatting>
  <conditionalFormatting sqref="AK155:AL155">
    <cfRule type="cellIs" dxfId="763" priority="764" operator="greaterThan">
      <formula>0</formula>
    </cfRule>
  </conditionalFormatting>
  <conditionalFormatting sqref="AK156:AL156">
    <cfRule type="cellIs" dxfId="762" priority="763" operator="greaterThan">
      <formula>0</formula>
    </cfRule>
  </conditionalFormatting>
  <conditionalFormatting sqref="AK157:AL157">
    <cfRule type="cellIs" dxfId="761" priority="762" operator="greaterThan">
      <formula>0</formula>
    </cfRule>
  </conditionalFormatting>
  <conditionalFormatting sqref="AK158:AL158">
    <cfRule type="cellIs" dxfId="760" priority="761" operator="greaterThan">
      <formula>0</formula>
    </cfRule>
  </conditionalFormatting>
  <conditionalFormatting sqref="AK159:AL159">
    <cfRule type="cellIs" dxfId="759" priority="760" operator="greaterThan">
      <formula>0</formula>
    </cfRule>
  </conditionalFormatting>
  <conditionalFormatting sqref="AK160:AL160">
    <cfRule type="cellIs" dxfId="758" priority="759" operator="greaterThan">
      <formula>0</formula>
    </cfRule>
  </conditionalFormatting>
  <conditionalFormatting sqref="AK161:AL161">
    <cfRule type="cellIs" dxfId="757" priority="758" operator="greaterThan">
      <formula>0</formula>
    </cfRule>
  </conditionalFormatting>
  <conditionalFormatting sqref="AK162:AL162">
    <cfRule type="cellIs" dxfId="756" priority="757" operator="greaterThan">
      <formula>0</formula>
    </cfRule>
  </conditionalFormatting>
  <conditionalFormatting sqref="AK163:AL163">
    <cfRule type="cellIs" dxfId="755" priority="756" operator="greaterThan">
      <formula>0</formula>
    </cfRule>
  </conditionalFormatting>
  <conditionalFormatting sqref="AK164:AL164">
    <cfRule type="cellIs" dxfId="754" priority="755" operator="greaterThan">
      <formula>0</formula>
    </cfRule>
  </conditionalFormatting>
  <conditionalFormatting sqref="AK165:AL165">
    <cfRule type="cellIs" dxfId="753" priority="754" operator="greaterThan">
      <formula>0</formula>
    </cfRule>
  </conditionalFormatting>
  <conditionalFormatting sqref="AK166:AL166">
    <cfRule type="cellIs" dxfId="752" priority="753" operator="greaterThan">
      <formula>0</formula>
    </cfRule>
  </conditionalFormatting>
  <conditionalFormatting sqref="AK167:AL167">
    <cfRule type="cellIs" dxfId="751" priority="752" operator="greaterThan">
      <formula>0</formula>
    </cfRule>
  </conditionalFormatting>
  <conditionalFormatting sqref="AK168:AL168">
    <cfRule type="cellIs" dxfId="750" priority="751" operator="greaterThan">
      <formula>0</formula>
    </cfRule>
  </conditionalFormatting>
  <conditionalFormatting sqref="AK169:AL169">
    <cfRule type="cellIs" dxfId="749" priority="750" operator="greaterThan">
      <formula>0</formula>
    </cfRule>
  </conditionalFormatting>
  <conditionalFormatting sqref="AK170:AL170">
    <cfRule type="cellIs" dxfId="748" priority="749" operator="greaterThan">
      <formula>0</formula>
    </cfRule>
  </conditionalFormatting>
  <conditionalFormatting sqref="AK171:AL171">
    <cfRule type="cellIs" dxfId="747" priority="748" operator="greaterThan">
      <formula>0</formula>
    </cfRule>
  </conditionalFormatting>
  <conditionalFormatting sqref="AK172:AL172">
    <cfRule type="cellIs" dxfId="746" priority="747" operator="greaterThan">
      <formula>0</formula>
    </cfRule>
  </conditionalFormatting>
  <conditionalFormatting sqref="AK173:AL173">
    <cfRule type="cellIs" dxfId="745" priority="746" operator="greaterThan">
      <formula>0</formula>
    </cfRule>
  </conditionalFormatting>
  <conditionalFormatting sqref="AK174:AL174">
    <cfRule type="cellIs" dxfId="744" priority="745" operator="greaterThan">
      <formula>0</formula>
    </cfRule>
  </conditionalFormatting>
  <conditionalFormatting sqref="AK175:AL175">
    <cfRule type="cellIs" dxfId="743" priority="744" operator="greaterThan">
      <formula>0</formula>
    </cfRule>
  </conditionalFormatting>
  <conditionalFormatting sqref="AK176:AL176">
    <cfRule type="cellIs" dxfId="742" priority="743" operator="greaterThan">
      <formula>0</formula>
    </cfRule>
  </conditionalFormatting>
  <conditionalFormatting sqref="AK177:AL177">
    <cfRule type="cellIs" dxfId="741" priority="742" operator="greaterThan">
      <formula>0</formula>
    </cfRule>
  </conditionalFormatting>
  <conditionalFormatting sqref="AK178:AL178">
    <cfRule type="cellIs" dxfId="740" priority="741" operator="greaterThan">
      <formula>0</formula>
    </cfRule>
  </conditionalFormatting>
  <conditionalFormatting sqref="AK179:AL179">
    <cfRule type="cellIs" dxfId="739" priority="740" operator="greaterThan">
      <formula>0</formula>
    </cfRule>
  </conditionalFormatting>
  <conditionalFormatting sqref="AK180:AL180">
    <cfRule type="cellIs" dxfId="738" priority="739" operator="greaterThan">
      <formula>0</formula>
    </cfRule>
  </conditionalFormatting>
  <conditionalFormatting sqref="AK181:AL181">
    <cfRule type="cellIs" dxfId="737" priority="738" operator="greaterThan">
      <formula>0</formula>
    </cfRule>
  </conditionalFormatting>
  <conditionalFormatting sqref="AK182:AL182">
    <cfRule type="cellIs" dxfId="736" priority="737" operator="greaterThan">
      <formula>0</formula>
    </cfRule>
  </conditionalFormatting>
  <conditionalFormatting sqref="AK183:AL183">
    <cfRule type="cellIs" dxfId="735" priority="736" operator="greaterThan">
      <formula>0</formula>
    </cfRule>
  </conditionalFormatting>
  <conditionalFormatting sqref="AK184:AL184">
    <cfRule type="cellIs" dxfId="734" priority="735" operator="greaterThan">
      <formula>0</formula>
    </cfRule>
  </conditionalFormatting>
  <conditionalFormatting sqref="AK185:AL185">
    <cfRule type="cellIs" dxfId="733" priority="734" operator="greaterThan">
      <formula>0</formula>
    </cfRule>
  </conditionalFormatting>
  <conditionalFormatting sqref="AK186:AL186">
    <cfRule type="cellIs" dxfId="732" priority="733" operator="greaterThan">
      <formula>0</formula>
    </cfRule>
  </conditionalFormatting>
  <conditionalFormatting sqref="AK187:AL187">
    <cfRule type="cellIs" dxfId="731" priority="732" operator="greaterThan">
      <formula>0</formula>
    </cfRule>
  </conditionalFormatting>
  <conditionalFormatting sqref="AK188:AL188">
    <cfRule type="cellIs" dxfId="730" priority="731" operator="greaterThan">
      <formula>0</formula>
    </cfRule>
  </conditionalFormatting>
  <conditionalFormatting sqref="AK189:AL189">
    <cfRule type="cellIs" dxfId="729" priority="730" operator="greaterThan">
      <formula>0</formula>
    </cfRule>
  </conditionalFormatting>
  <conditionalFormatting sqref="AK190:AL190">
    <cfRule type="cellIs" dxfId="728" priority="729" operator="greaterThan">
      <formula>0</formula>
    </cfRule>
  </conditionalFormatting>
  <conditionalFormatting sqref="AK191:AL191">
    <cfRule type="cellIs" dxfId="727" priority="728" operator="greaterThan">
      <formula>0</formula>
    </cfRule>
  </conditionalFormatting>
  <conditionalFormatting sqref="AK192:AL192">
    <cfRule type="cellIs" dxfId="726" priority="727" operator="greaterThan">
      <formula>0</formula>
    </cfRule>
  </conditionalFormatting>
  <conditionalFormatting sqref="AK193:AL193">
    <cfRule type="cellIs" dxfId="725" priority="726" operator="greaterThan">
      <formula>0</formula>
    </cfRule>
  </conditionalFormatting>
  <conditionalFormatting sqref="AK194:AL194">
    <cfRule type="cellIs" dxfId="724" priority="725" operator="greaterThan">
      <formula>0</formula>
    </cfRule>
  </conditionalFormatting>
  <conditionalFormatting sqref="AK195:AL195">
    <cfRule type="cellIs" dxfId="723" priority="724" operator="greaterThan">
      <formula>0</formula>
    </cfRule>
  </conditionalFormatting>
  <conditionalFormatting sqref="AK196:AL196">
    <cfRule type="cellIs" dxfId="722" priority="723" operator="greaterThan">
      <formula>0</formula>
    </cfRule>
  </conditionalFormatting>
  <conditionalFormatting sqref="AK197:AL197">
    <cfRule type="cellIs" dxfId="721" priority="722" operator="greaterThan">
      <formula>0</formula>
    </cfRule>
  </conditionalFormatting>
  <conditionalFormatting sqref="AK198:AL198">
    <cfRule type="cellIs" dxfId="720" priority="721" operator="greaterThan">
      <formula>0</formula>
    </cfRule>
  </conditionalFormatting>
  <conditionalFormatting sqref="AK199:AL199">
    <cfRule type="cellIs" dxfId="719" priority="720" operator="greaterThan">
      <formula>0</formula>
    </cfRule>
  </conditionalFormatting>
  <conditionalFormatting sqref="AK200:AL200">
    <cfRule type="cellIs" dxfId="718" priority="719" operator="greaterThan">
      <formula>0</formula>
    </cfRule>
  </conditionalFormatting>
  <conditionalFormatting sqref="AK201:AL201">
    <cfRule type="cellIs" dxfId="717" priority="718" operator="greaterThan">
      <formula>0</formula>
    </cfRule>
  </conditionalFormatting>
  <conditionalFormatting sqref="AK202:AL202">
    <cfRule type="cellIs" dxfId="716" priority="717" operator="greaterThan">
      <formula>0</formula>
    </cfRule>
  </conditionalFormatting>
  <conditionalFormatting sqref="AK203:AL203">
    <cfRule type="cellIs" dxfId="715" priority="716" operator="greaterThan">
      <formula>0</formula>
    </cfRule>
  </conditionalFormatting>
  <conditionalFormatting sqref="AK204:AL204">
    <cfRule type="cellIs" dxfId="714" priority="715" operator="greaterThan">
      <formula>0</formula>
    </cfRule>
  </conditionalFormatting>
  <conditionalFormatting sqref="AM134:AN134">
    <cfRule type="cellIs" dxfId="713" priority="714" operator="greaterThan">
      <formula>0</formula>
    </cfRule>
  </conditionalFormatting>
  <conditionalFormatting sqref="AM135:AN135">
    <cfRule type="cellIs" dxfId="712" priority="713" operator="greaterThan">
      <formula>0</formula>
    </cfRule>
  </conditionalFormatting>
  <conditionalFormatting sqref="AM136:AN136">
    <cfRule type="cellIs" dxfId="711" priority="712" operator="greaterThan">
      <formula>0</formula>
    </cfRule>
  </conditionalFormatting>
  <conditionalFormatting sqref="AM137:AN137">
    <cfRule type="cellIs" dxfId="710" priority="711" operator="greaterThan">
      <formula>0</formula>
    </cfRule>
  </conditionalFormatting>
  <conditionalFormatting sqref="AM138:AN138">
    <cfRule type="cellIs" dxfId="709" priority="710" operator="greaterThan">
      <formula>0</formula>
    </cfRule>
  </conditionalFormatting>
  <conditionalFormatting sqref="AM139:AN139">
    <cfRule type="cellIs" dxfId="708" priority="709" operator="greaterThan">
      <formula>0</formula>
    </cfRule>
  </conditionalFormatting>
  <conditionalFormatting sqref="AM140:AN140">
    <cfRule type="cellIs" dxfId="707" priority="708" operator="greaterThan">
      <formula>0</formula>
    </cfRule>
  </conditionalFormatting>
  <conditionalFormatting sqref="AM141:AN141">
    <cfRule type="cellIs" dxfId="706" priority="707" operator="greaterThan">
      <formula>0</formula>
    </cfRule>
  </conditionalFormatting>
  <conditionalFormatting sqref="AM142:AN142">
    <cfRule type="cellIs" dxfId="705" priority="706" operator="greaterThan">
      <formula>0</formula>
    </cfRule>
  </conditionalFormatting>
  <conditionalFormatting sqref="AM143:AN143">
    <cfRule type="cellIs" dxfId="704" priority="705" operator="greaterThan">
      <formula>0</formula>
    </cfRule>
  </conditionalFormatting>
  <conditionalFormatting sqref="AM144:AN144">
    <cfRule type="cellIs" dxfId="703" priority="704" operator="greaterThan">
      <formula>0</formula>
    </cfRule>
  </conditionalFormatting>
  <conditionalFormatting sqref="AM145:AN145">
    <cfRule type="cellIs" dxfId="702" priority="703" operator="greaterThan">
      <formula>0</formula>
    </cfRule>
  </conditionalFormatting>
  <conditionalFormatting sqref="AM146:AN146">
    <cfRule type="cellIs" dxfId="701" priority="702" operator="greaterThan">
      <formula>0</formula>
    </cfRule>
  </conditionalFormatting>
  <conditionalFormatting sqref="AM147:AN147">
    <cfRule type="cellIs" dxfId="700" priority="701" operator="greaterThan">
      <formula>0</formula>
    </cfRule>
  </conditionalFormatting>
  <conditionalFormatting sqref="AM148:AN148">
    <cfRule type="cellIs" dxfId="699" priority="700" operator="greaterThan">
      <formula>0</formula>
    </cfRule>
  </conditionalFormatting>
  <conditionalFormatting sqref="AM149:AN149">
    <cfRule type="cellIs" dxfId="698" priority="699" operator="greaterThan">
      <formula>0</formula>
    </cfRule>
  </conditionalFormatting>
  <conditionalFormatting sqref="AM150:AN150">
    <cfRule type="cellIs" dxfId="697" priority="698" operator="greaterThan">
      <formula>0</formula>
    </cfRule>
  </conditionalFormatting>
  <conditionalFormatting sqref="AM151:AN151">
    <cfRule type="cellIs" dxfId="696" priority="697" operator="greaterThan">
      <formula>0</formula>
    </cfRule>
  </conditionalFormatting>
  <conditionalFormatting sqref="AM152:AN152">
    <cfRule type="cellIs" dxfId="695" priority="696" operator="greaterThan">
      <formula>0</formula>
    </cfRule>
  </conditionalFormatting>
  <conditionalFormatting sqref="AM153:AN153">
    <cfRule type="cellIs" dxfId="694" priority="695" operator="greaterThan">
      <formula>0</formula>
    </cfRule>
  </conditionalFormatting>
  <conditionalFormatting sqref="AM154:AN154">
    <cfRule type="cellIs" dxfId="693" priority="694" operator="greaterThan">
      <formula>0</formula>
    </cfRule>
  </conditionalFormatting>
  <conditionalFormatting sqref="AM155:AN155">
    <cfRule type="cellIs" dxfId="692" priority="693" operator="greaterThan">
      <formula>0</formula>
    </cfRule>
  </conditionalFormatting>
  <conditionalFormatting sqref="AM156:AN156">
    <cfRule type="cellIs" dxfId="691" priority="692" operator="greaterThan">
      <formula>0</formula>
    </cfRule>
  </conditionalFormatting>
  <conditionalFormatting sqref="AM157:AN157">
    <cfRule type="cellIs" dxfId="690" priority="691" operator="greaterThan">
      <formula>0</formula>
    </cfRule>
  </conditionalFormatting>
  <conditionalFormatting sqref="AM158:AN158">
    <cfRule type="cellIs" dxfId="689" priority="690" operator="greaterThan">
      <formula>0</formula>
    </cfRule>
  </conditionalFormatting>
  <conditionalFormatting sqref="AM159:AN159">
    <cfRule type="cellIs" dxfId="688" priority="689" operator="greaterThan">
      <formula>0</formula>
    </cfRule>
  </conditionalFormatting>
  <conditionalFormatting sqref="AM160:AN160">
    <cfRule type="cellIs" dxfId="687" priority="688" operator="greaterThan">
      <formula>0</formula>
    </cfRule>
  </conditionalFormatting>
  <conditionalFormatting sqref="AM161:AN161">
    <cfRule type="cellIs" dxfId="686" priority="687" operator="greaterThan">
      <formula>0</formula>
    </cfRule>
  </conditionalFormatting>
  <conditionalFormatting sqref="AM162:AN162">
    <cfRule type="cellIs" dxfId="685" priority="686" operator="greaterThan">
      <formula>0</formula>
    </cfRule>
  </conditionalFormatting>
  <conditionalFormatting sqref="AM163:AN163">
    <cfRule type="cellIs" dxfId="684" priority="685" operator="greaterThan">
      <formula>0</formula>
    </cfRule>
  </conditionalFormatting>
  <conditionalFormatting sqref="AM164:AN164">
    <cfRule type="cellIs" dxfId="683" priority="684" operator="greaterThan">
      <formula>0</formula>
    </cfRule>
  </conditionalFormatting>
  <conditionalFormatting sqref="AM165:AN165">
    <cfRule type="cellIs" dxfId="682" priority="683" operator="greaterThan">
      <formula>0</formula>
    </cfRule>
  </conditionalFormatting>
  <conditionalFormatting sqref="AM166:AN166">
    <cfRule type="cellIs" dxfId="681" priority="682" operator="greaterThan">
      <formula>0</formula>
    </cfRule>
  </conditionalFormatting>
  <conditionalFormatting sqref="AM167:AN167">
    <cfRule type="cellIs" dxfId="680" priority="681" operator="greaterThan">
      <formula>0</formula>
    </cfRule>
  </conditionalFormatting>
  <conditionalFormatting sqref="AM168:AN168">
    <cfRule type="cellIs" dxfId="679" priority="680" operator="greaterThan">
      <formula>0</formula>
    </cfRule>
  </conditionalFormatting>
  <conditionalFormatting sqref="AM169:AN169">
    <cfRule type="cellIs" dxfId="678" priority="679" operator="greaterThan">
      <formula>0</formula>
    </cfRule>
  </conditionalFormatting>
  <conditionalFormatting sqref="AM170:AN170">
    <cfRule type="cellIs" dxfId="677" priority="678" operator="greaterThan">
      <formula>0</formula>
    </cfRule>
  </conditionalFormatting>
  <conditionalFormatting sqref="AM171:AN171">
    <cfRule type="cellIs" dxfId="676" priority="677" operator="greaterThan">
      <formula>0</formula>
    </cfRule>
  </conditionalFormatting>
  <conditionalFormatting sqref="AM172:AN172">
    <cfRule type="cellIs" dxfId="675" priority="676" operator="greaterThan">
      <formula>0</formula>
    </cfRule>
  </conditionalFormatting>
  <conditionalFormatting sqref="AM173:AN173">
    <cfRule type="cellIs" dxfId="674" priority="675" operator="greaterThan">
      <formula>0</formula>
    </cfRule>
  </conditionalFormatting>
  <conditionalFormatting sqref="AM174:AN174">
    <cfRule type="cellIs" dxfId="673" priority="674" operator="greaterThan">
      <formula>0</formula>
    </cfRule>
  </conditionalFormatting>
  <conditionalFormatting sqref="AM175:AN175">
    <cfRule type="cellIs" dxfId="672" priority="673" operator="greaterThan">
      <formula>0</formula>
    </cfRule>
  </conditionalFormatting>
  <conditionalFormatting sqref="AM176:AN176">
    <cfRule type="cellIs" dxfId="671" priority="672" operator="greaterThan">
      <formula>0</formula>
    </cfRule>
  </conditionalFormatting>
  <conditionalFormatting sqref="AM177:AN177">
    <cfRule type="cellIs" dxfId="670" priority="671" operator="greaterThan">
      <formula>0</formula>
    </cfRule>
  </conditionalFormatting>
  <conditionalFormatting sqref="AM178:AN178">
    <cfRule type="cellIs" dxfId="669" priority="670" operator="greaterThan">
      <formula>0</formula>
    </cfRule>
  </conditionalFormatting>
  <conditionalFormatting sqref="AM179:AN179">
    <cfRule type="cellIs" dxfId="668" priority="669" operator="greaterThan">
      <formula>0</formula>
    </cfRule>
  </conditionalFormatting>
  <conditionalFormatting sqref="AM180:AN180">
    <cfRule type="cellIs" dxfId="667" priority="668" operator="greaterThan">
      <formula>0</formula>
    </cfRule>
  </conditionalFormatting>
  <conditionalFormatting sqref="AM181:AN181">
    <cfRule type="cellIs" dxfId="666" priority="667" operator="greaterThan">
      <formula>0</formula>
    </cfRule>
  </conditionalFormatting>
  <conditionalFormatting sqref="AM182:AN182">
    <cfRule type="cellIs" dxfId="665" priority="666" operator="greaterThan">
      <formula>0</formula>
    </cfRule>
  </conditionalFormatting>
  <conditionalFormatting sqref="AM183:AN183">
    <cfRule type="cellIs" dxfId="664" priority="665" operator="greaterThan">
      <formula>0</formula>
    </cfRule>
  </conditionalFormatting>
  <conditionalFormatting sqref="AM184:AN184">
    <cfRule type="cellIs" dxfId="663" priority="664" operator="greaterThan">
      <formula>0</formula>
    </cfRule>
  </conditionalFormatting>
  <conditionalFormatting sqref="AM185:AN185">
    <cfRule type="cellIs" dxfId="662" priority="663" operator="greaterThan">
      <formula>0</formula>
    </cfRule>
  </conditionalFormatting>
  <conditionalFormatting sqref="AM186:AN186">
    <cfRule type="cellIs" dxfId="661" priority="662" operator="greaterThan">
      <formula>0</formula>
    </cfRule>
  </conditionalFormatting>
  <conditionalFormatting sqref="AM187:AN187">
    <cfRule type="cellIs" dxfId="660" priority="661" operator="greaterThan">
      <formula>0</formula>
    </cfRule>
  </conditionalFormatting>
  <conditionalFormatting sqref="AM188:AN188">
    <cfRule type="cellIs" dxfId="659" priority="660" operator="greaterThan">
      <formula>0</formula>
    </cfRule>
  </conditionalFormatting>
  <conditionalFormatting sqref="AM189:AN189">
    <cfRule type="cellIs" dxfId="658" priority="659" operator="greaterThan">
      <formula>0</formula>
    </cfRule>
  </conditionalFormatting>
  <conditionalFormatting sqref="AM190:AN190">
    <cfRule type="cellIs" dxfId="657" priority="658" operator="greaterThan">
      <formula>0</formula>
    </cfRule>
  </conditionalFormatting>
  <conditionalFormatting sqref="AM191:AN191">
    <cfRule type="cellIs" dxfId="656" priority="657" operator="greaterThan">
      <formula>0</formula>
    </cfRule>
  </conditionalFormatting>
  <conditionalFormatting sqref="AM192:AN192">
    <cfRule type="cellIs" dxfId="655" priority="656" operator="greaterThan">
      <formula>0</formula>
    </cfRule>
  </conditionalFormatting>
  <conditionalFormatting sqref="AM193:AN193">
    <cfRule type="cellIs" dxfId="654" priority="655" operator="greaterThan">
      <formula>0</formula>
    </cfRule>
  </conditionalFormatting>
  <conditionalFormatting sqref="AM194:AN194">
    <cfRule type="cellIs" dxfId="653" priority="654" operator="greaterThan">
      <formula>0</formula>
    </cfRule>
  </conditionalFormatting>
  <conditionalFormatting sqref="AM195:AN195">
    <cfRule type="cellIs" dxfId="652" priority="653" operator="greaterThan">
      <formula>0</formula>
    </cfRule>
  </conditionalFormatting>
  <conditionalFormatting sqref="AM196:AN196">
    <cfRule type="cellIs" dxfId="651" priority="652" operator="greaterThan">
      <formula>0</formula>
    </cfRule>
  </conditionalFormatting>
  <conditionalFormatting sqref="AM197:AN197">
    <cfRule type="cellIs" dxfId="650" priority="651" operator="greaterThan">
      <formula>0</formula>
    </cfRule>
  </conditionalFormatting>
  <conditionalFormatting sqref="AM198:AN198">
    <cfRule type="cellIs" dxfId="649" priority="650" operator="greaterThan">
      <formula>0</formula>
    </cfRule>
  </conditionalFormatting>
  <conditionalFormatting sqref="AM199:AN199">
    <cfRule type="cellIs" dxfId="648" priority="649" operator="greaterThan">
      <formula>0</formula>
    </cfRule>
  </conditionalFormatting>
  <conditionalFormatting sqref="AM200:AN200">
    <cfRule type="cellIs" dxfId="647" priority="648" operator="greaterThan">
      <formula>0</formula>
    </cfRule>
  </conditionalFormatting>
  <conditionalFormatting sqref="AM201:AN201">
    <cfRule type="cellIs" dxfId="646" priority="647" operator="greaterThan">
      <formula>0</formula>
    </cfRule>
  </conditionalFormatting>
  <conditionalFormatting sqref="AM202:AN202">
    <cfRule type="cellIs" dxfId="645" priority="646" operator="greaterThan">
      <formula>0</formula>
    </cfRule>
  </conditionalFormatting>
  <conditionalFormatting sqref="AM203:AN203">
    <cfRule type="cellIs" dxfId="644" priority="645" operator="greaterThan">
      <formula>0</formula>
    </cfRule>
  </conditionalFormatting>
  <conditionalFormatting sqref="AM204:AN204">
    <cfRule type="cellIs" dxfId="643" priority="644" operator="greaterThan">
      <formula>0</formula>
    </cfRule>
  </conditionalFormatting>
  <conditionalFormatting sqref="AO134:AP134">
    <cfRule type="cellIs" dxfId="642" priority="643" operator="greaterThan">
      <formula>0</formula>
    </cfRule>
  </conditionalFormatting>
  <conditionalFormatting sqref="AO135:AP135">
    <cfRule type="cellIs" dxfId="641" priority="642" operator="greaterThan">
      <formula>0</formula>
    </cfRule>
  </conditionalFormatting>
  <conditionalFormatting sqref="AO136:AP136">
    <cfRule type="cellIs" dxfId="640" priority="641" operator="greaterThan">
      <formula>0</formula>
    </cfRule>
  </conditionalFormatting>
  <conditionalFormatting sqref="AO137:AP137">
    <cfRule type="cellIs" dxfId="639" priority="640" operator="greaterThan">
      <formula>0</formula>
    </cfRule>
  </conditionalFormatting>
  <conditionalFormatting sqref="AO138:AP138">
    <cfRule type="cellIs" dxfId="638" priority="639" operator="greaterThan">
      <formula>0</formula>
    </cfRule>
  </conditionalFormatting>
  <conditionalFormatting sqref="AO139:AP139">
    <cfRule type="cellIs" dxfId="637" priority="638" operator="greaterThan">
      <formula>0</formula>
    </cfRule>
  </conditionalFormatting>
  <conditionalFormatting sqref="AO140:AP140">
    <cfRule type="cellIs" dxfId="636" priority="637" operator="greaterThan">
      <formula>0</formula>
    </cfRule>
  </conditionalFormatting>
  <conditionalFormatting sqref="AO141:AP141">
    <cfRule type="cellIs" dxfId="635" priority="636" operator="greaterThan">
      <formula>0</formula>
    </cfRule>
  </conditionalFormatting>
  <conditionalFormatting sqref="AO142:AP142">
    <cfRule type="cellIs" dxfId="634" priority="635" operator="greaterThan">
      <formula>0</formula>
    </cfRule>
  </conditionalFormatting>
  <conditionalFormatting sqref="AO143:AP143">
    <cfRule type="cellIs" dxfId="633" priority="634" operator="greaterThan">
      <formula>0</formula>
    </cfRule>
  </conditionalFormatting>
  <conditionalFormatting sqref="AO144:AP144">
    <cfRule type="cellIs" dxfId="632" priority="633" operator="greaterThan">
      <formula>0</formula>
    </cfRule>
  </conditionalFormatting>
  <conditionalFormatting sqref="AO145:AP145">
    <cfRule type="cellIs" dxfId="631" priority="632" operator="greaterThan">
      <formula>0</formula>
    </cfRule>
  </conditionalFormatting>
  <conditionalFormatting sqref="AO146:AP146">
    <cfRule type="cellIs" dxfId="630" priority="631" operator="greaterThan">
      <formula>0</formula>
    </cfRule>
  </conditionalFormatting>
  <conditionalFormatting sqref="AO147:AP147">
    <cfRule type="cellIs" dxfId="629" priority="630" operator="greaterThan">
      <formula>0</formula>
    </cfRule>
  </conditionalFormatting>
  <conditionalFormatting sqref="AO148:AP148">
    <cfRule type="cellIs" dxfId="628" priority="629" operator="greaterThan">
      <formula>0</formula>
    </cfRule>
  </conditionalFormatting>
  <conditionalFormatting sqref="AO149:AP149">
    <cfRule type="cellIs" dxfId="627" priority="628" operator="greaterThan">
      <formula>0</formula>
    </cfRule>
  </conditionalFormatting>
  <conditionalFormatting sqref="AO150:AP150">
    <cfRule type="cellIs" dxfId="626" priority="627" operator="greaterThan">
      <formula>0</formula>
    </cfRule>
  </conditionalFormatting>
  <conditionalFormatting sqref="AO151:AP151">
    <cfRule type="cellIs" dxfId="625" priority="626" operator="greaterThan">
      <formula>0</formula>
    </cfRule>
  </conditionalFormatting>
  <conditionalFormatting sqref="AO152:AP152">
    <cfRule type="cellIs" dxfId="624" priority="625" operator="greaterThan">
      <formula>0</formula>
    </cfRule>
  </conditionalFormatting>
  <conditionalFormatting sqref="AO153:AP153">
    <cfRule type="cellIs" dxfId="623" priority="624" operator="greaterThan">
      <formula>0</formula>
    </cfRule>
  </conditionalFormatting>
  <conditionalFormatting sqref="AO154:AP154">
    <cfRule type="cellIs" dxfId="622" priority="623" operator="greaterThan">
      <formula>0</formula>
    </cfRule>
  </conditionalFormatting>
  <conditionalFormatting sqref="AO155:AP155">
    <cfRule type="cellIs" dxfId="621" priority="622" operator="greaterThan">
      <formula>0</formula>
    </cfRule>
  </conditionalFormatting>
  <conditionalFormatting sqref="AO156:AP156">
    <cfRule type="cellIs" dxfId="620" priority="621" operator="greaterThan">
      <formula>0</formula>
    </cfRule>
  </conditionalFormatting>
  <conditionalFormatting sqref="AO157:AP157">
    <cfRule type="cellIs" dxfId="619" priority="620" operator="greaterThan">
      <formula>0</formula>
    </cfRule>
  </conditionalFormatting>
  <conditionalFormatting sqref="AO158:AP158">
    <cfRule type="cellIs" dxfId="618" priority="619" operator="greaterThan">
      <formula>0</formula>
    </cfRule>
  </conditionalFormatting>
  <conditionalFormatting sqref="AO159:AP159">
    <cfRule type="cellIs" dxfId="617" priority="618" operator="greaterThan">
      <formula>0</formula>
    </cfRule>
  </conditionalFormatting>
  <conditionalFormatting sqref="AO160:AP160">
    <cfRule type="cellIs" dxfId="616" priority="617" operator="greaterThan">
      <formula>0</formula>
    </cfRule>
  </conditionalFormatting>
  <conditionalFormatting sqref="AO161:AP161">
    <cfRule type="cellIs" dxfId="615" priority="616" operator="greaterThan">
      <formula>0</formula>
    </cfRule>
  </conditionalFormatting>
  <conditionalFormatting sqref="AO162:AP162">
    <cfRule type="cellIs" dxfId="614" priority="615" operator="greaterThan">
      <formula>0</formula>
    </cfRule>
  </conditionalFormatting>
  <conditionalFormatting sqref="AO163:AP163">
    <cfRule type="cellIs" dxfId="613" priority="614" operator="greaterThan">
      <formula>0</formula>
    </cfRule>
  </conditionalFormatting>
  <conditionalFormatting sqref="AO164:AP164">
    <cfRule type="cellIs" dxfId="612" priority="613" operator="greaterThan">
      <formula>0</formula>
    </cfRule>
  </conditionalFormatting>
  <conditionalFormatting sqref="AO165:AP165">
    <cfRule type="cellIs" dxfId="611" priority="612" operator="greaterThan">
      <formula>0</formula>
    </cfRule>
  </conditionalFormatting>
  <conditionalFormatting sqref="AO166:AP166">
    <cfRule type="cellIs" dxfId="610" priority="611" operator="greaterThan">
      <formula>0</formula>
    </cfRule>
  </conditionalFormatting>
  <conditionalFormatting sqref="AO167:AP167">
    <cfRule type="cellIs" dxfId="609" priority="610" operator="greaterThan">
      <formula>0</formula>
    </cfRule>
  </conditionalFormatting>
  <conditionalFormatting sqref="AO168:AP168">
    <cfRule type="cellIs" dxfId="608" priority="609" operator="greaterThan">
      <formula>0</formula>
    </cfRule>
  </conditionalFormatting>
  <conditionalFormatting sqref="AO169:AP169">
    <cfRule type="cellIs" dxfId="607" priority="608" operator="greaterThan">
      <formula>0</formula>
    </cfRule>
  </conditionalFormatting>
  <conditionalFormatting sqref="AO170:AP170">
    <cfRule type="cellIs" dxfId="606" priority="607" operator="greaterThan">
      <formula>0</formula>
    </cfRule>
  </conditionalFormatting>
  <conditionalFormatting sqref="AO171:AP171">
    <cfRule type="cellIs" dxfId="605" priority="606" operator="greaterThan">
      <formula>0</formula>
    </cfRule>
  </conditionalFormatting>
  <conditionalFormatting sqref="AO172:AP172">
    <cfRule type="cellIs" dxfId="604" priority="605" operator="greaterThan">
      <formula>0</formula>
    </cfRule>
  </conditionalFormatting>
  <conditionalFormatting sqref="AO173:AP173">
    <cfRule type="cellIs" dxfId="603" priority="604" operator="greaterThan">
      <formula>0</formula>
    </cfRule>
  </conditionalFormatting>
  <conditionalFormatting sqref="AO174:AP174">
    <cfRule type="cellIs" dxfId="602" priority="603" operator="greaterThan">
      <formula>0</formula>
    </cfRule>
  </conditionalFormatting>
  <conditionalFormatting sqref="AO175:AP175">
    <cfRule type="cellIs" dxfId="601" priority="602" operator="greaterThan">
      <formula>0</formula>
    </cfRule>
  </conditionalFormatting>
  <conditionalFormatting sqref="AO176:AP176">
    <cfRule type="cellIs" dxfId="600" priority="601" operator="greaterThan">
      <formula>0</formula>
    </cfRule>
  </conditionalFormatting>
  <conditionalFormatting sqref="AO177:AP177">
    <cfRule type="cellIs" dxfId="599" priority="600" operator="greaterThan">
      <formula>0</formula>
    </cfRule>
  </conditionalFormatting>
  <conditionalFormatting sqref="AO178:AP178">
    <cfRule type="cellIs" dxfId="598" priority="599" operator="greaterThan">
      <formula>0</formula>
    </cfRule>
  </conditionalFormatting>
  <conditionalFormatting sqref="AO179:AP179">
    <cfRule type="cellIs" dxfId="597" priority="598" operator="greaterThan">
      <formula>0</formula>
    </cfRule>
  </conditionalFormatting>
  <conditionalFormatting sqref="AO180:AP180">
    <cfRule type="cellIs" dxfId="596" priority="597" operator="greaterThan">
      <formula>0</formula>
    </cfRule>
  </conditionalFormatting>
  <conditionalFormatting sqref="AO181:AP181">
    <cfRule type="cellIs" dxfId="595" priority="596" operator="greaterThan">
      <formula>0</formula>
    </cfRule>
  </conditionalFormatting>
  <conditionalFormatting sqref="AO182:AP182">
    <cfRule type="cellIs" dxfId="594" priority="595" operator="greaterThan">
      <formula>0</formula>
    </cfRule>
  </conditionalFormatting>
  <conditionalFormatting sqref="AO183:AP183">
    <cfRule type="cellIs" dxfId="593" priority="594" operator="greaterThan">
      <formula>0</formula>
    </cfRule>
  </conditionalFormatting>
  <conditionalFormatting sqref="AO184:AP184">
    <cfRule type="cellIs" dxfId="592" priority="593" operator="greaterThan">
      <formula>0</formula>
    </cfRule>
  </conditionalFormatting>
  <conditionalFormatting sqref="AO185:AP185">
    <cfRule type="cellIs" dxfId="591" priority="592" operator="greaterThan">
      <formula>0</formula>
    </cfRule>
  </conditionalFormatting>
  <conditionalFormatting sqref="AO186:AP186">
    <cfRule type="cellIs" dxfId="590" priority="591" operator="greaterThan">
      <formula>0</formula>
    </cfRule>
  </conditionalFormatting>
  <conditionalFormatting sqref="AO187:AP187">
    <cfRule type="cellIs" dxfId="589" priority="590" operator="greaterThan">
      <formula>0</formula>
    </cfRule>
  </conditionalFormatting>
  <conditionalFormatting sqref="AO188:AP188">
    <cfRule type="cellIs" dxfId="588" priority="589" operator="greaterThan">
      <formula>0</formula>
    </cfRule>
  </conditionalFormatting>
  <conditionalFormatting sqref="AO189:AP189">
    <cfRule type="cellIs" dxfId="587" priority="588" operator="greaterThan">
      <formula>0</formula>
    </cfRule>
  </conditionalFormatting>
  <conditionalFormatting sqref="AO190:AP190">
    <cfRule type="cellIs" dxfId="586" priority="587" operator="greaterThan">
      <formula>0</formula>
    </cfRule>
  </conditionalFormatting>
  <conditionalFormatting sqref="AO191:AP191">
    <cfRule type="cellIs" dxfId="585" priority="586" operator="greaterThan">
      <formula>0</formula>
    </cfRule>
  </conditionalFormatting>
  <conditionalFormatting sqref="AO192:AP192">
    <cfRule type="cellIs" dxfId="584" priority="585" operator="greaterThan">
      <formula>0</formula>
    </cfRule>
  </conditionalFormatting>
  <conditionalFormatting sqref="AO193:AP193">
    <cfRule type="cellIs" dxfId="583" priority="584" operator="greaterThan">
      <formula>0</formula>
    </cfRule>
  </conditionalFormatting>
  <conditionalFormatting sqref="AO194:AP194">
    <cfRule type="cellIs" dxfId="582" priority="583" operator="greaterThan">
      <formula>0</formula>
    </cfRule>
  </conditionalFormatting>
  <conditionalFormatting sqref="AO195:AP195">
    <cfRule type="cellIs" dxfId="581" priority="582" operator="greaterThan">
      <formula>0</formula>
    </cfRule>
  </conditionalFormatting>
  <conditionalFormatting sqref="AO196:AP196">
    <cfRule type="cellIs" dxfId="580" priority="581" operator="greaterThan">
      <formula>0</formula>
    </cfRule>
  </conditionalFormatting>
  <conditionalFormatting sqref="AO197:AP197">
    <cfRule type="cellIs" dxfId="579" priority="580" operator="greaterThan">
      <formula>0</formula>
    </cfRule>
  </conditionalFormatting>
  <conditionalFormatting sqref="AO198:AP198">
    <cfRule type="cellIs" dxfId="578" priority="579" operator="greaterThan">
      <formula>0</formula>
    </cfRule>
  </conditionalFormatting>
  <conditionalFormatting sqref="AO199:AP199">
    <cfRule type="cellIs" dxfId="577" priority="578" operator="greaterThan">
      <formula>0</formula>
    </cfRule>
  </conditionalFormatting>
  <conditionalFormatting sqref="AO200:AP200">
    <cfRule type="cellIs" dxfId="576" priority="577" operator="greaterThan">
      <formula>0</formula>
    </cfRule>
  </conditionalFormatting>
  <conditionalFormatting sqref="AO201:AP201">
    <cfRule type="cellIs" dxfId="575" priority="576" operator="greaterThan">
      <formula>0</formula>
    </cfRule>
  </conditionalFormatting>
  <conditionalFormatting sqref="AO202:AP202">
    <cfRule type="cellIs" dxfId="574" priority="575" operator="greaterThan">
      <formula>0</formula>
    </cfRule>
  </conditionalFormatting>
  <conditionalFormatting sqref="AO203:AP203">
    <cfRule type="cellIs" dxfId="573" priority="574" operator="greaterThan">
      <formula>0</formula>
    </cfRule>
  </conditionalFormatting>
  <conditionalFormatting sqref="AO204:AP204">
    <cfRule type="cellIs" dxfId="572" priority="573" operator="greaterThan">
      <formula>0</formula>
    </cfRule>
  </conditionalFormatting>
  <conditionalFormatting sqref="AQ134:AR134">
    <cfRule type="cellIs" dxfId="571" priority="572" operator="greaterThan">
      <formula>0</formula>
    </cfRule>
  </conditionalFormatting>
  <conditionalFormatting sqref="AQ135:AR135">
    <cfRule type="cellIs" dxfId="570" priority="571" operator="greaterThan">
      <formula>0</formula>
    </cfRule>
  </conditionalFormatting>
  <conditionalFormatting sqref="AQ136:AR136">
    <cfRule type="cellIs" dxfId="569" priority="570" operator="greaterThan">
      <formula>0</formula>
    </cfRule>
  </conditionalFormatting>
  <conditionalFormatting sqref="AQ137:AR137">
    <cfRule type="cellIs" dxfId="568" priority="569" operator="greaterThan">
      <formula>0</formula>
    </cfRule>
  </conditionalFormatting>
  <conditionalFormatting sqref="AQ138:AR138">
    <cfRule type="cellIs" dxfId="567" priority="568" operator="greaterThan">
      <formula>0</formula>
    </cfRule>
  </conditionalFormatting>
  <conditionalFormatting sqref="AQ139:AR139">
    <cfRule type="cellIs" dxfId="566" priority="567" operator="greaterThan">
      <formula>0</formula>
    </cfRule>
  </conditionalFormatting>
  <conditionalFormatting sqref="AQ140:AR140">
    <cfRule type="cellIs" dxfId="565" priority="566" operator="greaterThan">
      <formula>0</formula>
    </cfRule>
  </conditionalFormatting>
  <conditionalFormatting sqref="AQ141:AR141">
    <cfRule type="cellIs" dxfId="564" priority="565" operator="greaterThan">
      <formula>0</formula>
    </cfRule>
  </conditionalFormatting>
  <conditionalFormatting sqref="AQ142:AR142">
    <cfRule type="cellIs" dxfId="563" priority="564" operator="greaterThan">
      <formula>0</formula>
    </cfRule>
  </conditionalFormatting>
  <conditionalFormatting sqref="AQ143:AR143">
    <cfRule type="cellIs" dxfId="562" priority="563" operator="greaterThan">
      <formula>0</formula>
    </cfRule>
  </conditionalFormatting>
  <conditionalFormatting sqref="AQ144:AR144">
    <cfRule type="cellIs" dxfId="561" priority="562" operator="greaterThan">
      <formula>0</formula>
    </cfRule>
  </conditionalFormatting>
  <conditionalFormatting sqref="AQ145:AR145">
    <cfRule type="cellIs" dxfId="560" priority="561" operator="greaterThan">
      <formula>0</formula>
    </cfRule>
  </conditionalFormatting>
  <conditionalFormatting sqref="AQ146:AR146">
    <cfRule type="cellIs" dxfId="559" priority="560" operator="greaterThan">
      <formula>0</formula>
    </cfRule>
  </conditionalFormatting>
  <conditionalFormatting sqref="AQ147:AR147">
    <cfRule type="cellIs" dxfId="558" priority="559" operator="greaterThan">
      <formula>0</formula>
    </cfRule>
  </conditionalFormatting>
  <conditionalFormatting sqref="AQ148:AR148">
    <cfRule type="cellIs" dxfId="557" priority="558" operator="greaterThan">
      <formula>0</formula>
    </cfRule>
  </conditionalFormatting>
  <conditionalFormatting sqref="AQ149:AR149">
    <cfRule type="cellIs" dxfId="556" priority="557" operator="greaterThan">
      <formula>0</formula>
    </cfRule>
  </conditionalFormatting>
  <conditionalFormatting sqref="AQ150:AR150">
    <cfRule type="cellIs" dxfId="555" priority="556" operator="greaterThan">
      <formula>0</formula>
    </cfRule>
  </conditionalFormatting>
  <conditionalFormatting sqref="AQ151:AR151">
    <cfRule type="cellIs" dxfId="554" priority="555" operator="greaterThan">
      <formula>0</formula>
    </cfRule>
  </conditionalFormatting>
  <conditionalFormatting sqref="AQ152:AR152">
    <cfRule type="cellIs" dxfId="553" priority="554" operator="greaterThan">
      <formula>0</formula>
    </cfRule>
  </conditionalFormatting>
  <conditionalFormatting sqref="AQ153:AR153">
    <cfRule type="cellIs" dxfId="552" priority="553" operator="greaterThan">
      <formula>0</formula>
    </cfRule>
  </conditionalFormatting>
  <conditionalFormatting sqref="AQ154:AR154">
    <cfRule type="cellIs" dxfId="551" priority="552" operator="greaterThan">
      <formula>0</formula>
    </cfRule>
  </conditionalFormatting>
  <conditionalFormatting sqref="AQ155:AR155">
    <cfRule type="cellIs" dxfId="550" priority="551" operator="greaterThan">
      <formula>0</formula>
    </cfRule>
  </conditionalFormatting>
  <conditionalFormatting sqref="AQ156:AR156">
    <cfRule type="cellIs" dxfId="549" priority="550" operator="greaterThan">
      <formula>0</formula>
    </cfRule>
  </conditionalFormatting>
  <conditionalFormatting sqref="AQ157:AR157">
    <cfRule type="cellIs" dxfId="548" priority="549" operator="greaterThan">
      <formula>0</formula>
    </cfRule>
  </conditionalFormatting>
  <conditionalFormatting sqref="AQ158:AR158">
    <cfRule type="cellIs" dxfId="547" priority="548" operator="greaterThan">
      <formula>0</formula>
    </cfRule>
  </conditionalFormatting>
  <conditionalFormatting sqref="AQ159:AR159">
    <cfRule type="cellIs" dxfId="546" priority="547" operator="greaterThan">
      <formula>0</formula>
    </cfRule>
  </conditionalFormatting>
  <conditionalFormatting sqref="AQ160:AR160">
    <cfRule type="cellIs" dxfId="545" priority="546" operator="greaterThan">
      <formula>0</formula>
    </cfRule>
  </conditionalFormatting>
  <conditionalFormatting sqref="AQ161:AR161">
    <cfRule type="cellIs" dxfId="544" priority="545" operator="greaterThan">
      <formula>0</formula>
    </cfRule>
  </conditionalFormatting>
  <conditionalFormatting sqref="AQ162:AR162">
    <cfRule type="cellIs" dxfId="543" priority="544" operator="greaterThan">
      <formula>0</formula>
    </cfRule>
  </conditionalFormatting>
  <conditionalFormatting sqref="AQ163:AR163">
    <cfRule type="cellIs" dxfId="542" priority="543" operator="greaterThan">
      <formula>0</formula>
    </cfRule>
  </conditionalFormatting>
  <conditionalFormatting sqref="AQ164:AR164">
    <cfRule type="cellIs" dxfId="541" priority="542" operator="greaterThan">
      <formula>0</formula>
    </cfRule>
  </conditionalFormatting>
  <conditionalFormatting sqref="AQ165:AR165">
    <cfRule type="cellIs" dxfId="540" priority="541" operator="greaterThan">
      <formula>0</formula>
    </cfRule>
  </conditionalFormatting>
  <conditionalFormatting sqref="AQ166:AR166">
    <cfRule type="cellIs" dxfId="539" priority="540" operator="greaterThan">
      <formula>0</formula>
    </cfRule>
  </conditionalFormatting>
  <conditionalFormatting sqref="AQ167:AR167">
    <cfRule type="cellIs" dxfId="538" priority="539" operator="greaterThan">
      <formula>0</formula>
    </cfRule>
  </conditionalFormatting>
  <conditionalFormatting sqref="AQ168:AR168">
    <cfRule type="cellIs" dxfId="537" priority="538" operator="greaterThan">
      <formula>0</formula>
    </cfRule>
  </conditionalFormatting>
  <conditionalFormatting sqref="AQ169:AR169">
    <cfRule type="cellIs" dxfId="536" priority="537" operator="greaterThan">
      <formula>0</formula>
    </cfRule>
  </conditionalFormatting>
  <conditionalFormatting sqref="AQ170:AR170">
    <cfRule type="cellIs" dxfId="535" priority="536" operator="greaterThan">
      <formula>0</formula>
    </cfRule>
  </conditionalFormatting>
  <conditionalFormatting sqref="AQ171:AR171">
    <cfRule type="cellIs" dxfId="534" priority="535" operator="greaterThan">
      <formula>0</formula>
    </cfRule>
  </conditionalFormatting>
  <conditionalFormatting sqref="AQ172:AR172">
    <cfRule type="cellIs" dxfId="533" priority="534" operator="greaterThan">
      <formula>0</formula>
    </cfRule>
  </conditionalFormatting>
  <conditionalFormatting sqref="AQ173:AR173">
    <cfRule type="cellIs" dxfId="532" priority="533" operator="greaterThan">
      <formula>0</formula>
    </cfRule>
  </conditionalFormatting>
  <conditionalFormatting sqref="AQ174:AR174">
    <cfRule type="cellIs" dxfId="531" priority="532" operator="greaterThan">
      <formula>0</formula>
    </cfRule>
  </conditionalFormatting>
  <conditionalFormatting sqref="AQ175:AR175">
    <cfRule type="cellIs" dxfId="530" priority="531" operator="greaterThan">
      <formula>0</formula>
    </cfRule>
  </conditionalFormatting>
  <conditionalFormatting sqref="AQ176:AR176">
    <cfRule type="cellIs" dxfId="529" priority="530" operator="greaterThan">
      <formula>0</formula>
    </cfRule>
  </conditionalFormatting>
  <conditionalFormatting sqref="AQ177:AR177">
    <cfRule type="cellIs" dxfId="528" priority="529" operator="greaterThan">
      <formula>0</formula>
    </cfRule>
  </conditionalFormatting>
  <conditionalFormatting sqref="AQ178:AR178">
    <cfRule type="cellIs" dxfId="527" priority="528" operator="greaterThan">
      <formula>0</formula>
    </cfRule>
  </conditionalFormatting>
  <conditionalFormatting sqref="AQ179:AR179">
    <cfRule type="cellIs" dxfId="526" priority="527" operator="greaterThan">
      <formula>0</formula>
    </cfRule>
  </conditionalFormatting>
  <conditionalFormatting sqref="AQ180:AR180">
    <cfRule type="cellIs" dxfId="525" priority="526" operator="greaterThan">
      <formula>0</formula>
    </cfRule>
  </conditionalFormatting>
  <conditionalFormatting sqref="AQ181:AR181">
    <cfRule type="cellIs" dxfId="524" priority="525" operator="greaterThan">
      <formula>0</formula>
    </cfRule>
  </conditionalFormatting>
  <conditionalFormatting sqref="AQ182:AR182">
    <cfRule type="cellIs" dxfId="523" priority="524" operator="greaterThan">
      <formula>0</formula>
    </cfRule>
  </conditionalFormatting>
  <conditionalFormatting sqref="AQ183:AR183">
    <cfRule type="cellIs" dxfId="522" priority="523" operator="greaterThan">
      <formula>0</formula>
    </cfRule>
  </conditionalFormatting>
  <conditionalFormatting sqref="AQ184:AR184">
    <cfRule type="cellIs" dxfId="521" priority="522" operator="greaterThan">
      <formula>0</formula>
    </cfRule>
  </conditionalFormatting>
  <conditionalFormatting sqref="AQ185:AR185">
    <cfRule type="cellIs" dxfId="520" priority="521" operator="greaterThan">
      <formula>0</formula>
    </cfRule>
  </conditionalFormatting>
  <conditionalFormatting sqref="AQ186:AR186">
    <cfRule type="cellIs" dxfId="519" priority="520" operator="greaterThan">
      <formula>0</formula>
    </cfRule>
  </conditionalFormatting>
  <conditionalFormatting sqref="AQ187:AR187">
    <cfRule type="cellIs" dxfId="518" priority="519" operator="greaterThan">
      <formula>0</formula>
    </cfRule>
  </conditionalFormatting>
  <conditionalFormatting sqref="AQ188:AR188">
    <cfRule type="cellIs" dxfId="517" priority="518" operator="greaterThan">
      <formula>0</formula>
    </cfRule>
  </conditionalFormatting>
  <conditionalFormatting sqref="AQ189:AR189">
    <cfRule type="cellIs" dxfId="516" priority="517" operator="greaterThan">
      <formula>0</formula>
    </cfRule>
  </conditionalFormatting>
  <conditionalFormatting sqref="AQ190:AR190">
    <cfRule type="cellIs" dxfId="515" priority="516" operator="greaterThan">
      <formula>0</formula>
    </cfRule>
  </conditionalFormatting>
  <conditionalFormatting sqref="AQ191:AR191">
    <cfRule type="cellIs" dxfId="514" priority="515" operator="greaterThan">
      <formula>0</formula>
    </cfRule>
  </conditionalFormatting>
  <conditionalFormatting sqref="AQ192:AR192">
    <cfRule type="cellIs" dxfId="513" priority="514" operator="greaterThan">
      <formula>0</formula>
    </cfRule>
  </conditionalFormatting>
  <conditionalFormatting sqref="AQ193:AR193">
    <cfRule type="cellIs" dxfId="512" priority="513" operator="greaterThan">
      <formula>0</formula>
    </cfRule>
  </conditionalFormatting>
  <conditionalFormatting sqref="AQ194:AR194">
    <cfRule type="cellIs" dxfId="511" priority="512" operator="greaterThan">
      <formula>0</formula>
    </cfRule>
  </conditionalFormatting>
  <conditionalFormatting sqref="AQ195:AR195">
    <cfRule type="cellIs" dxfId="510" priority="511" operator="greaterThan">
      <formula>0</formula>
    </cfRule>
  </conditionalFormatting>
  <conditionalFormatting sqref="AQ196:AR196">
    <cfRule type="cellIs" dxfId="509" priority="510" operator="greaterThan">
      <formula>0</formula>
    </cfRule>
  </conditionalFormatting>
  <conditionalFormatting sqref="AQ197:AR197">
    <cfRule type="cellIs" dxfId="508" priority="509" operator="greaterThan">
      <formula>0</formula>
    </cfRule>
  </conditionalFormatting>
  <conditionalFormatting sqref="AQ198:AR198">
    <cfRule type="cellIs" dxfId="507" priority="508" operator="greaterThan">
      <formula>0</formula>
    </cfRule>
  </conditionalFormatting>
  <conditionalFormatting sqref="AQ199:AR199">
    <cfRule type="cellIs" dxfId="506" priority="507" operator="greaterThan">
      <formula>0</formula>
    </cfRule>
  </conditionalFormatting>
  <conditionalFormatting sqref="AQ200:AR200">
    <cfRule type="cellIs" dxfId="505" priority="506" operator="greaterThan">
      <formula>0</formula>
    </cfRule>
  </conditionalFormatting>
  <conditionalFormatting sqref="AQ201:AR201">
    <cfRule type="cellIs" dxfId="504" priority="505" operator="greaterThan">
      <formula>0</formula>
    </cfRule>
  </conditionalFormatting>
  <conditionalFormatting sqref="AQ202:AR202">
    <cfRule type="cellIs" dxfId="503" priority="504" operator="greaterThan">
      <formula>0</formula>
    </cfRule>
  </conditionalFormatting>
  <conditionalFormatting sqref="AQ203:AR203">
    <cfRule type="cellIs" dxfId="502" priority="503" operator="greaterThan">
      <formula>0</formula>
    </cfRule>
  </conditionalFormatting>
  <conditionalFormatting sqref="AQ204:AR204">
    <cfRule type="cellIs" dxfId="501" priority="502" operator="greaterThan">
      <formula>0</formula>
    </cfRule>
  </conditionalFormatting>
  <conditionalFormatting sqref="AC211:AD211">
    <cfRule type="cellIs" dxfId="500" priority="501" operator="greaterThan">
      <formula>0</formula>
    </cfRule>
  </conditionalFormatting>
  <conditionalFormatting sqref="AC212:AD212">
    <cfRule type="cellIs" dxfId="499" priority="500" operator="greaterThan">
      <formula>0</formula>
    </cfRule>
  </conditionalFormatting>
  <conditionalFormatting sqref="AC213:AD213">
    <cfRule type="cellIs" dxfId="498" priority="499" operator="greaterThan">
      <formula>0</formula>
    </cfRule>
  </conditionalFormatting>
  <conditionalFormatting sqref="AC214:AD214">
    <cfRule type="cellIs" dxfId="497" priority="498" operator="greaterThan">
      <formula>0</formula>
    </cfRule>
  </conditionalFormatting>
  <conditionalFormatting sqref="AC215:AD215">
    <cfRule type="cellIs" dxfId="496" priority="497" operator="greaterThan">
      <formula>0</formula>
    </cfRule>
  </conditionalFormatting>
  <conditionalFormatting sqref="AC216:AD216">
    <cfRule type="cellIs" dxfId="495" priority="496" operator="greaterThan">
      <formula>0</formula>
    </cfRule>
  </conditionalFormatting>
  <conditionalFormatting sqref="AC217:AD217">
    <cfRule type="cellIs" dxfId="494" priority="495" operator="greaterThan">
      <formula>0</formula>
    </cfRule>
  </conditionalFormatting>
  <conditionalFormatting sqref="AC218:AD218">
    <cfRule type="cellIs" dxfId="493" priority="494" operator="greaterThan">
      <formula>0</formula>
    </cfRule>
  </conditionalFormatting>
  <conditionalFormatting sqref="AC219:AD219">
    <cfRule type="cellIs" dxfId="492" priority="493" operator="greaterThan">
      <formula>0</formula>
    </cfRule>
  </conditionalFormatting>
  <conditionalFormatting sqref="AC220:AD220">
    <cfRule type="cellIs" dxfId="491" priority="492" operator="greaterThan">
      <formula>0</formula>
    </cfRule>
  </conditionalFormatting>
  <conditionalFormatting sqref="AC221:AD221">
    <cfRule type="cellIs" dxfId="490" priority="491" operator="greaterThan">
      <formula>0</formula>
    </cfRule>
  </conditionalFormatting>
  <conditionalFormatting sqref="AC222:AD222">
    <cfRule type="cellIs" dxfId="489" priority="490" operator="greaterThan">
      <formula>0</formula>
    </cfRule>
  </conditionalFormatting>
  <conditionalFormatting sqref="AC223:AD223">
    <cfRule type="cellIs" dxfId="488" priority="489" operator="greaterThan">
      <formula>0</formula>
    </cfRule>
  </conditionalFormatting>
  <conditionalFormatting sqref="AC224:AD224">
    <cfRule type="cellIs" dxfId="487" priority="488" operator="greaterThan">
      <formula>0</formula>
    </cfRule>
  </conditionalFormatting>
  <conditionalFormatting sqref="AC225:AD225">
    <cfRule type="cellIs" dxfId="486" priority="487" operator="greaterThan">
      <formula>0</formula>
    </cfRule>
  </conditionalFormatting>
  <conditionalFormatting sqref="AC226:AD226">
    <cfRule type="cellIs" dxfId="485" priority="486" operator="greaterThan">
      <formula>0</formula>
    </cfRule>
  </conditionalFormatting>
  <conditionalFormatting sqref="AC227:AD227">
    <cfRule type="cellIs" dxfId="484" priority="485" operator="greaterThan">
      <formula>0</formula>
    </cfRule>
  </conditionalFormatting>
  <conditionalFormatting sqref="AC228:AD228">
    <cfRule type="cellIs" dxfId="483" priority="484" operator="greaterThan">
      <formula>0</formula>
    </cfRule>
  </conditionalFormatting>
  <conditionalFormatting sqref="AC229:AD229">
    <cfRule type="cellIs" dxfId="482" priority="483" operator="greaterThan">
      <formula>0</formula>
    </cfRule>
  </conditionalFormatting>
  <conditionalFormatting sqref="AC230:AD230">
    <cfRule type="cellIs" dxfId="481" priority="482" operator="greaterThan">
      <formula>0</formula>
    </cfRule>
  </conditionalFormatting>
  <conditionalFormatting sqref="AC231:AD231">
    <cfRule type="cellIs" dxfId="480" priority="481" operator="greaterThan">
      <formula>0</formula>
    </cfRule>
  </conditionalFormatting>
  <conditionalFormatting sqref="AC232:AD232">
    <cfRule type="cellIs" dxfId="479" priority="480" operator="greaterThan">
      <formula>0</formula>
    </cfRule>
  </conditionalFormatting>
  <conditionalFormatting sqref="AC233:AD233">
    <cfRule type="cellIs" dxfId="478" priority="479" operator="greaterThan">
      <formula>0</formula>
    </cfRule>
  </conditionalFormatting>
  <conditionalFormatting sqref="AC234:AD234">
    <cfRule type="cellIs" dxfId="477" priority="478" operator="greaterThan">
      <formula>0</formula>
    </cfRule>
  </conditionalFormatting>
  <conditionalFormatting sqref="AC235:AD235">
    <cfRule type="cellIs" dxfId="476" priority="477" operator="greaterThan">
      <formula>0</formula>
    </cfRule>
  </conditionalFormatting>
  <conditionalFormatting sqref="AC236:AD236">
    <cfRule type="cellIs" dxfId="475" priority="476" operator="greaterThan">
      <formula>0</formula>
    </cfRule>
  </conditionalFormatting>
  <conditionalFormatting sqref="AC237:AD237">
    <cfRule type="cellIs" dxfId="474" priority="475" operator="greaterThan">
      <formula>0</formula>
    </cfRule>
  </conditionalFormatting>
  <conditionalFormatting sqref="AC238:AD238">
    <cfRule type="cellIs" dxfId="473" priority="474" operator="greaterThan">
      <formula>0</formula>
    </cfRule>
  </conditionalFormatting>
  <conditionalFormatting sqref="AC239:AD239">
    <cfRule type="cellIs" dxfId="472" priority="473" operator="greaterThan">
      <formula>0</formula>
    </cfRule>
  </conditionalFormatting>
  <conditionalFormatting sqref="AC240:AD240">
    <cfRule type="cellIs" dxfId="471" priority="472" operator="greaterThan">
      <formula>0</formula>
    </cfRule>
  </conditionalFormatting>
  <conditionalFormatting sqref="AC241:AD241">
    <cfRule type="cellIs" dxfId="470" priority="471" operator="greaterThan">
      <formula>0</formula>
    </cfRule>
  </conditionalFormatting>
  <conditionalFormatting sqref="AC242:AD242">
    <cfRule type="cellIs" dxfId="469" priority="470" operator="greaterThan">
      <formula>0</formula>
    </cfRule>
  </conditionalFormatting>
  <conditionalFormatting sqref="AC243:AD243">
    <cfRule type="cellIs" dxfId="468" priority="469" operator="greaterThan">
      <formula>0</formula>
    </cfRule>
  </conditionalFormatting>
  <conditionalFormatting sqref="AC244:AD244">
    <cfRule type="cellIs" dxfId="467" priority="468" operator="greaterThan">
      <formula>0</formula>
    </cfRule>
  </conditionalFormatting>
  <conditionalFormatting sqref="AC245:AD245">
    <cfRule type="cellIs" dxfId="466" priority="467" operator="greaterThan">
      <formula>0</formula>
    </cfRule>
  </conditionalFormatting>
  <conditionalFormatting sqref="AC246:AD246">
    <cfRule type="cellIs" dxfId="465" priority="466" operator="greaterThan">
      <formula>0</formula>
    </cfRule>
  </conditionalFormatting>
  <conditionalFormatting sqref="AC247:AD247">
    <cfRule type="cellIs" dxfId="464" priority="465" operator="greaterThan">
      <formula>0</formula>
    </cfRule>
  </conditionalFormatting>
  <conditionalFormatting sqref="AC248:AD248">
    <cfRule type="cellIs" dxfId="463" priority="464" operator="greaterThan">
      <formula>0</formula>
    </cfRule>
  </conditionalFormatting>
  <conditionalFormatting sqref="AC249:AD249">
    <cfRule type="cellIs" dxfId="462" priority="463" operator="greaterThan">
      <formula>0</formula>
    </cfRule>
  </conditionalFormatting>
  <conditionalFormatting sqref="AC250:AD250">
    <cfRule type="cellIs" dxfId="461" priority="462" operator="greaterThan">
      <formula>0</formula>
    </cfRule>
  </conditionalFormatting>
  <conditionalFormatting sqref="AC251:AD251">
    <cfRule type="cellIs" dxfId="460" priority="461" operator="greaterThan">
      <formula>0</formula>
    </cfRule>
  </conditionalFormatting>
  <conditionalFormatting sqref="AC252:AD252">
    <cfRule type="cellIs" dxfId="459" priority="460" operator="greaterThan">
      <formula>0</formula>
    </cfRule>
  </conditionalFormatting>
  <conditionalFormatting sqref="AC253:AD253">
    <cfRule type="cellIs" dxfId="458" priority="459" operator="greaterThan">
      <formula>0</formula>
    </cfRule>
  </conditionalFormatting>
  <conditionalFormatting sqref="AC254:AD254">
    <cfRule type="cellIs" dxfId="457" priority="458" operator="greaterThan">
      <formula>0</formula>
    </cfRule>
  </conditionalFormatting>
  <conditionalFormatting sqref="AC255:AD255">
    <cfRule type="cellIs" dxfId="456" priority="457" operator="greaterThan">
      <formula>0</formula>
    </cfRule>
  </conditionalFormatting>
  <conditionalFormatting sqref="AC256:AD256">
    <cfRule type="cellIs" dxfId="455" priority="456" operator="greaterThan">
      <formula>0</formula>
    </cfRule>
  </conditionalFormatting>
  <conditionalFormatting sqref="AC257:AD257">
    <cfRule type="cellIs" dxfId="454" priority="455" operator="greaterThan">
      <formula>0</formula>
    </cfRule>
  </conditionalFormatting>
  <conditionalFormatting sqref="AC258:AD258">
    <cfRule type="cellIs" dxfId="453" priority="454" operator="greaterThan">
      <formula>0</formula>
    </cfRule>
  </conditionalFormatting>
  <conditionalFormatting sqref="AC259:AD259">
    <cfRule type="cellIs" dxfId="452" priority="453" operator="greaterThan">
      <formula>0</formula>
    </cfRule>
  </conditionalFormatting>
  <conditionalFormatting sqref="AC260:AD260">
    <cfRule type="cellIs" dxfId="451" priority="452" operator="greaterThan">
      <formula>0</formula>
    </cfRule>
  </conditionalFormatting>
  <conditionalFormatting sqref="AE211:AF211">
    <cfRule type="cellIs" dxfId="450" priority="451" operator="greaterThan">
      <formula>0</formula>
    </cfRule>
  </conditionalFormatting>
  <conditionalFormatting sqref="AE212:AF212">
    <cfRule type="cellIs" dxfId="449" priority="450" operator="greaterThan">
      <formula>0</formula>
    </cfRule>
  </conditionalFormatting>
  <conditionalFormatting sqref="AE213:AF213">
    <cfRule type="cellIs" dxfId="448" priority="449" operator="greaterThan">
      <formula>0</formula>
    </cfRule>
  </conditionalFormatting>
  <conditionalFormatting sqref="AE214:AF214">
    <cfRule type="cellIs" dxfId="447" priority="448" operator="greaterThan">
      <formula>0</formula>
    </cfRule>
  </conditionalFormatting>
  <conditionalFormatting sqref="AE215:AF215">
    <cfRule type="cellIs" dxfId="446" priority="447" operator="greaterThan">
      <formula>0</formula>
    </cfRule>
  </conditionalFormatting>
  <conditionalFormatting sqref="AE216:AF216">
    <cfRule type="cellIs" dxfId="445" priority="446" operator="greaterThan">
      <formula>0</formula>
    </cfRule>
  </conditionalFormatting>
  <conditionalFormatting sqref="AE217:AF217">
    <cfRule type="cellIs" dxfId="444" priority="445" operator="greaterThan">
      <formula>0</formula>
    </cfRule>
  </conditionalFormatting>
  <conditionalFormatting sqref="AE218:AF218">
    <cfRule type="cellIs" dxfId="443" priority="444" operator="greaterThan">
      <formula>0</formula>
    </cfRule>
  </conditionalFormatting>
  <conditionalFormatting sqref="AE219:AF219">
    <cfRule type="cellIs" dxfId="442" priority="443" operator="greaterThan">
      <formula>0</formula>
    </cfRule>
  </conditionalFormatting>
  <conditionalFormatting sqref="AE220:AF220">
    <cfRule type="cellIs" dxfId="441" priority="442" operator="greaterThan">
      <formula>0</formula>
    </cfRule>
  </conditionalFormatting>
  <conditionalFormatting sqref="AE221:AF221">
    <cfRule type="cellIs" dxfId="440" priority="441" operator="greaterThan">
      <formula>0</formula>
    </cfRule>
  </conditionalFormatting>
  <conditionalFormatting sqref="AE222:AF222">
    <cfRule type="cellIs" dxfId="439" priority="440" operator="greaterThan">
      <formula>0</formula>
    </cfRule>
  </conditionalFormatting>
  <conditionalFormatting sqref="AE223:AF223">
    <cfRule type="cellIs" dxfId="438" priority="439" operator="greaterThan">
      <formula>0</formula>
    </cfRule>
  </conditionalFormatting>
  <conditionalFormatting sqref="AE224:AF224">
    <cfRule type="cellIs" dxfId="437" priority="438" operator="greaterThan">
      <formula>0</formula>
    </cfRule>
  </conditionalFormatting>
  <conditionalFormatting sqref="AE225:AF225">
    <cfRule type="cellIs" dxfId="436" priority="437" operator="greaterThan">
      <formula>0</formula>
    </cfRule>
  </conditionalFormatting>
  <conditionalFormatting sqref="AE226:AF226">
    <cfRule type="cellIs" dxfId="435" priority="436" operator="greaterThan">
      <formula>0</formula>
    </cfRule>
  </conditionalFormatting>
  <conditionalFormatting sqref="AE227:AF227">
    <cfRule type="cellIs" dxfId="434" priority="435" operator="greaterThan">
      <formula>0</formula>
    </cfRule>
  </conditionalFormatting>
  <conditionalFormatting sqref="AE228:AF228">
    <cfRule type="cellIs" dxfId="433" priority="434" operator="greaterThan">
      <formula>0</formula>
    </cfRule>
  </conditionalFormatting>
  <conditionalFormatting sqref="AE229:AF229">
    <cfRule type="cellIs" dxfId="432" priority="433" operator="greaterThan">
      <formula>0</formula>
    </cfRule>
  </conditionalFormatting>
  <conditionalFormatting sqref="AE230:AF230">
    <cfRule type="cellIs" dxfId="431" priority="432" operator="greaterThan">
      <formula>0</formula>
    </cfRule>
  </conditionalFormatting>
  <conditionalFormatting sqref="AE231:AF231">
    <cfRule type="cellIs" dxfId="430" priority="431" operator="greaterThan">
      <formula>0</formula>
    </cfRule>
  </conditionalFormatting>
  <conditionalFormatting sqref="AE232:AF232">
    <cfRule type="cellIs" dxfId="429" priority="430" operator="greaterThan">
      <formula>0</formula>
    </cfRule>
  </conditionalFormatting>
  <conditionalFormatting sqref="AE233:AF233">
    <cfRule type="cellIs" dxfId="428" priority="429" operator="greaterThan">
      <formula>0</formula>
    </cfRule>
  </conditionalFormatting>
  <conditionalFormatting sqref="AE234:AF234">
    <cfRule type="cellIs" dxfId="427" priority="428" operator="greaterThan">
      <formula>0</formula>
    </cfRule>
  </conditionalFormatting>
  <conditionalFormatting sqref="AE235:AF235">
    <cfRule type="cellIs" dxfId="426" priority="427" operator="greaterThan">
      <formula>0</formula>
    </cfRule>
  </conditionalFormatting>
  <conditionalFormatting sqref="AE236:AF236">
    <cfRule type="cellIs" dxfId="425" priority="426" operator="greaterThan">
      <formula>0</formula>
    </cfRule>
  </conditionalFormatting>
  <conditionalFormatting sqref="AE237:AF237">
    <cfRule type="cellIs" dxfId="424" priority="425" operator="greaterThan">
      <formula>0</formula>
    </cfRule>
  </conditionalFormatting>
  <conditionalFormatting sqref="AE238:AF238">
    <cfRule type="cellIs" dxfId="423" priority="424" operator="greaterThan">
      <formula>0</formula>
    </cfRule>
  </conditionalFormatting>
  <conditionalFormatting sqref="AE239:AF239">
    <cfRule type="cellIs" dxfId="422" priority="423" operator="greaterThan">
      <formula>0</formula>
    </cfRule>
  </conditionalFormatting>
  <conditionalFormatting sqref="AE240:AF240">
    <cfRule type="cellIs" dxfId="421" priority="422" operator="greaterThan">
      <formula>0</formula>
    </cfRule>
  </conditionalFormatting>
  <conditionalFormatting sqref="AE241:AF241">
    <cfRule type="cellIs" dxfId="420" priority="421" operator="greaterThan">
      <formula>0</formula>
    </cfRule>
  </conditionalFormatting>
  <conditionalFormatting sqref="AE242:AF242">
    <cfRule type="cellIs" dxfId="419" priority="420" operator="greaterThan">
      <formula>0</formula>
    </cfRule>
  </conditionalFormatting>
  <conditionalFormatting sqref="AE243:AF243">
    <cfRule type="cellIs" dxfId="418" priority="419" operator="greaterThan">
      <formula>0</formula>
    </cfRule>
  </conditionalFormatting>
  <conditionalFormatting sqref="AE244:AF244">
    <cfRule type="cellIs" dxfId="417" priority="418" operator="greaterThan">
      <formula>0</formula>
    </cfRule>
  </conditionalFormatting>
  <conditionalFormatting sqref="AE245:AF245">
    <cfRule type="cellIs" dxfId="416" priority="417" operator="greaterThan">
      <formula>0</formula>
    </cfRule>
  </conditionalFormatting>
  <conditionalFormatting sqref="AE246:AF246">
    <cfRule type="cellIs" dxfId="415" priority="416" operator="greaterThan">
      <formula>0</formula>
    </cfRule>
  </conditionalFormatting>
  <conditionalFormatting sqref="AE247:AF247">
    <cfRule type="cellIs" dxfId="414" priority="415" operator="greaterThan">
      <formula>0</formula>
    </cfRule>
  </conditionalFormatting>
  <conditionalFormatting sqref="AE248:AF248">
    <cfRule type="cellIs" dxfId="413" priority="414" operator="greaterThan">
      <formula>0</formula>
    </cfRule>
  </conditionalFormatting>
  <conditionalFormatting sqref="AE249:AF249">
    <cfRule type="cellIs" dxfId="412" priority="413" operator="greaterThan">
      <formula>0</formula>
    </cfRule>
  </conditionalFormatting>
  <conditionalFormatting sqref="AE250:AF250">
    <cfRule type="cellIs" dxfId="411" priority="412" operator="greaterThan">
      <formula>0</formula>
    </cfRule>
  </conditionalFormatting>
  <conditionalFormatting sqref="AE251:AF251">
    <cfRule type="cellIs" dxfId="410" priority="411" operator="greaterThan">
      <formula>0</formula>
    </cfRule>
  </conditionalFormatting>
  <conditionalFormatting sqref="AE252:AF252">
    <cfRule type="cellIs" dxfId="409" priority="410" operator="greaterThan">
      <formula>0</formula>
    </cfRule>
  </conditionalFormatting>
  <conditionalFormatting sqref="AE253:AF253">
    <cfRule type="cellIs" dxfId="408" priority="409" operator="greaterThan">
      <formula>0</formula>
    </cfRule>
  </conditionalFormatting>
  <conditionalFormatting sqref="AE254:AF254">
    <cfRule type="cellIs" dxfId="407" priority="408" operator="greaterThan">
      <formula>0</formula>
    </cfRule>
  </conditionalFormatting>
  <conditionalFormatting sqref="AE255:AF255">
    <cfRule type="cellIs" dxfId="406" priority="407" operator="greaterThan">
      <formula>0</formula>
    </cfRule>
  </conditionalFormatting>
  <conditionalFormatting sqref="AE256:AF256">
    <cfRule type="cellIs" dxfId="405" priority="406" operator="greaterThan">
      <formula>0</formula>
    </cfRule>
  </conditionalFormatting>
  <conditionalFormatting sqref="AE257:AF257">
    <cfRule type="cellIs" dxfId="404" priority="405" operator="greaterThan">
      <formula>0</formula>
    </cfRule>
  </conditionalFormatting>
  <conditionalFormatting sqref="AE258:AF258">
    <cfRule type="cellIs" dxfId="403" priority="404" operator="greaterThan">
      <formula>0</formula>
    </cfRule>
  </conditionalFormatting>
  <conditionalFormatting sqref="AE259:AF259">
    <cfRule type="cellIs" dxfId="402" priority="403" operator="greaterThan">
      <formula>0</formula>
    </cfRule>
  </conditionalFormatting>
  <conditionalFormatting sqref="AE260:AF260">
    <cfRule type="cellIs" dxfId="401" priority="402" operator="greaterThan">
      <formula>0</formula>
    </cfRule>
  </conditionalFormatting>
  <conditionalFormatting sqref="AG211:AH211">
    <cfRule type="cellIs" dxfId="400" priority="401" operator="greaterThan">
      <formula>0</formula>
    </cfRule>
  </conditionalFormatting>
  <conditionalFormatting sqref="AG212:AH212">
    <cfRule type="cellIs" dxfId="399" priority="400" operator="greaterThan">
      <formula>0</formula>
    </cfRule>
  </conditionalFormatting>
  <conditionalFormatting sqref="AG213:AH213">
    <cfRule type="cellIs" dxfId="398" priority="399" operator="greaterThan">
      <formula>0</formula>
    </cfRule>
  </conditionalFormatting>
  <conditionalFormatting sqref="AG214:AH214">
    <cfRule type="cellIs" dxfId="397" priority="398" operator="greaterThan">
      <formula>0</formula>
    </cfRule>
  </conditionalFormatting>
  <conditionalFormatting sqref="AG215:AH215">
    <cfRule type="cellIs" dxfId="396" priority="397" operator="greaterThan">
      <formula>0</formula>
    </cfRule>
  </conditionalFormatting>
  <conditionalFormatting sqref="AG216:AH216">
    <cfRule type="cellIs" dxfId="395" priority="396" operator="greaterThan">
      <formula>0</formula>
    </cfRule>
  </conditionalFormatting>
  <conditionalFormatting sqref="AG217:AH217">
    <cfRule type="cellIs" dxfId="394" priority="395" operator="greaterThan">
      <formula>0</formula>
    </cfRule>
  </conditionalFormatting>
  <conditionalFormatting sqref="AG218:AH218">
    <cfRule type="cellIs" dxfId="393" priority="394" operator="greaterThan">
      <formula>0</formula>
    </cfRule>
  </conditionalFormatting>
  <conditionalFormatting sqref="AG219:AH219">
    <cfRule type="cellIs" dxfId="392" priority="393" operator="greaterThan">
      <formula>0</formula>
    </cfRule>
  </conditionalFormatting>
  <conditionalFormatting sqref="AG220:AH220">
    <cfRule type="cellIs" dxfId="391" priority="392" operator="greaterThan">
      <formula>0</formula>
    </cfRule>
  </conditionalFormatting>
  <conditionalFormatting sqref="AG221:AH221">
    <cfRule type="cellIs" dxfId="390" priority="391" operator="greaterThan">
      <formula>0</formula>
    </cfRule>
  </conditionalFormatting>
  <conditionalFormatting sqref="AG222:AH222">
    <cfRule type="cellIs" dxfId="389" priority="390" operator="greaterThan">
      <formula>0</formula>
    </cfRule>
  </conditionalFormatting>
  <conditionalFormatting sqref="AG223:AH223">
    <cfRule type="cellIs" dxfId="388" priority="389" operator="greaterThan">
      <formula>0</formula>
    </cfRule>
  </conditionalFormatting>
  <conditionalFormatting sqref="AG224:AH224">
    <cfRule type="cellIs" dxfId="387" priority="388" operator="greaterThan">
      <formula>0</formula>
    </cfRule>
  </conditionalFormatting>
  <conditionalFormatting sqref="AG225:AH225">
    <cfRule type="cellIs" dxfId="386" priority="387" operator="greaterThan">
      <formula>0</formula>
    </cfRule>
  </conditionalFormatting>
  <conditionalFormatting sqref="AG226:AH226">
    <cfRule type="cellIs" dxfId="385" priority="386" operator="greaterThan">
      <formula>0</formula>
    </cfRule>
  </conditionalFormatting>
  <conditionalFormatting sqref="AG227:AH227">
    <cfRule type="cellIs" dxfId="384" priority="385" operator="greaterThan">
      <formula>0</formula>
    </cfRule>
  </conditionalFormatting>
  <conditionalFormatting sqref="AG228:AH228">
    <cfRule type="cellIs" dxfId="383" priority="384" operator="greaterThan">
      <formula>0</formula>
    </cfRule>
  </conditionalFormatting>
  <conditionalFormatting sqref="AG229:AH229">
    <cfRule type="cellIs" dxfId="382" priority="383" operator="greaterThan">
      <formula>0</formula>
    </cfRule>
  </conditionalFormatting>
  <conditionalFormatting sqref="AG230:AH230">
    <cfRule type="cellIs" dxfId="381" priority="382" operator="greaterThan">
      <formula>0</formula>
    </cfRule>
  </conditionalFormatting>
  <conditionalFormatting sqref="AG231:AH231">
    <cfRule type="cellIs" dxfId="380" priority="381" operator="greaterThan">
      <formula>0</formula>
    </cfRule>
  </conditionalFormatting>
  <conditionalFormatting sqref="AG232:AH232">
    <cfRule type="cellIs" dxfId="379" priority="380" operator="greaterThan">
      <formula>0</formula>
    </cfRule>
  </conditionalFormatting>
  <conditionalFormatting sqref="AG233:AH233">
    <cfRule type="cellIs" dxfId="378" priority="379" operator="greaterThan">
      <formula>0</formula>
    </cfRule>
  </conditionalFormatting>
  <conditionalFormatting sqref="AG234:AH234">
    <cfRule type="cellIs" dxfId="377" priority="378" operator="greaterThan">
      <formula>0</formula>
    </cfRule>
  </conditionalFormatting>
  <conditionalFormatting sqref="AG235:AH235">
    <cfRule type="cellIs" dxfId="376" priority="377" operator="greaterThan">
      <formula>0</formula>
    </cfRule>
  </conditionalFormatting>
  <conditionalFormatting sqref="AG236:AH236">
    <cfRule type="cellIs" dxfId="375" priority="376" operator="greaterThan">
      <formula>0</formula>
    </cfRule>
  </conditionalFormatting>
  <conditionalFormatting sqref="AG237:AH237">
    <cfRule type="cellIs" dxfId="374" priority="375" operator="greaterThan">
      <formula>0</formula>
    </cfRule>
  </conditionalFormatting>
  <conditionalFormatting sqref="AG238:AH238">
    <cfRule type="cellIs" dxfId="373" priority="374" operator="greaterThan">
      <formula>0</formula>
    </cfRule>
  </conditionalFormatting>
  <conditionalFormatting sqref="AG239:AH239">
    <cfRule type="cellIs" dxfId="372" priority="373" operator="greaterThan">
      <formula>0</formula>
    </cfRule>
  </conditionalFormatting>
  <conditionalFormatting sqref="AG240:AH240">
    <cfRule type="cellIs" dxfId="371" priority="372" operator="greaterThan">
      <formula>0</formula>
    </cfRule>
  </conditionalFormatting>
  <conditionalFormatting sqref="AG241:AH241">
    <cfRule type="cellIs" dxfId="370" priority="371" operator="greaterThan">
      <formula>0</formula>
    </cfRule>
  </conditionalFormatting>
  <conditionalFormatting sqref="AG242:AH242">
    <cfRule type="cellIs" dxfId="369" priority="370" operator="greaterThan">
      <formula>0</formula>
    </cfRule>
  </conditionalFormatting>
  <conditionalFormatting sqref="AG243:AH243">
    <cfRule type="cellIs" dxfId="368" priority="369" operator="greaterThan">
      <formula>0</formula>
    </cfRule>
  </conditionalFormatting>
  <conditionalFormatting sqref="AG244:AH244">
    <cfRule type="cellIs" dxfId="367" priority="368" operator="greaterThan">
      <formula>0</formula>
    </cfRule>
  </conditionalFormatting>
  <conditionalFormatting sqref="AG245:AH245">
    <cfRule type="cellIs" dxfId="366" priority="367" operator="greaterThan">
      <formula>0</formula>
    </cfRule>
  </conditionalFormatting>
  <conditionalFormatting sqref="AG246:AH246">
    <cfRule type="cellIs" dxfId="365" priority="366" operator="greaterThan">
      <formula>0</formula>
    </cfRule>
  </conditionalFormatting>
  <conditionalFormatting sqref="AG247:AH247">
    <cfRule type="cellIs" dxfId="364" priority="365" operator="greaterThan">
      <formula>0</formula>
    </cfRule>
  </conditionalFormatting>
  <conditionalFormatting sqref="AG248:AH248">
    <cfRule type="cellIs" dxfId="363" priority="364" operator="greaterThan">
      <formula>0</formula>
    </cfRule>
  </conditionalFormatting>
  <conditionalFormatting sqref="AG249:AH249">
    <cfRule type="cellIs" dxfId="362" priority="363" operator="greaterThan">
      <formula>0</formula>
    </cfRule>
  </conditionalFormatting>
  <conditionalFormatting sqref="AG250:AH250">
    <cfRule type="cellIs" dxfId="361" priority="362" operator="greaterThan">
      <formula>0</formula>
    </cfRule>
  </conditionalFormatting>
  <conditionalFormatting sqref="AG251:AH251">
    <cfRule type="cellIs" dxfId="360" priority="361" operator="greaterThan">
      <formula>0</formula>
    </cfRule>
  </conditionalFormatting>
  <conditionalFormatting sqref="AG252:AH252">
    <cfRule type="cellIs" dxfId="359" priority="360" operator="greaterThan">
      <formula>0</formula>
    </cfRule>
  </conditionalFormatting>
  <conditionalFormatting sqref="AG253:AH253">
    <cfRule type="cellIs" dxfId="358" priority="359" operator="greaterThan">
      <formula>0</formula>
    </cfRule>
  </conditionalFormatting>
  <conditionalFormatting sqref="AG254:AH254">
    <cfRule type="cellIs" dxfId="357" priority="358" operator="greaterThan">
      <formula>0</formula>
    </cfRule>
  </conditionalFormatting>
  <conditionalFormatting sqref="AG255:AH255">
    <cfRule type="cellIs" dxfId="356" priority="357" operator="greaterThan">
      <formula>0</formula>
    </cfRule>
  </conditionalFormatting>
  <conditionalFormatting sqref="AG256:AH256">
    <cfRule type="cellIs" dxfId="355" priority="356" operator="greaterThan">
      <formula>0</formula>
    </cfRule>
  </conditionalFormatting>
  <conditionalFormatting sqref="AG257:AH257">
    <cfRule type="cellIs" dxfId="354" priority="355" operator="greaterThan">
      <formula>0</formula>
    </cfRule>
  </conditionalFormatting>
  <conditionalFormatting sqref="AG258:AH258">
    <cfRule type="cellIs" dxfId="353" priority="354" operator="greaterThan">
      <formula>0</formula>
    </cfRule>
  </conditionalFormatting>
  <conditionalFormatting sqref="AG259:AH259">
    <cfRule type="cellIs" dxfId="352" priority="353" operator="greaterThan">
      <formula>0</formula>
    </cfRule>
  </conditionalFormatting>
  <conditionalFormatting sqref="AG260:AH260">
    <cfRule type="cellIs" dxfId="351" priority="352" operator="greaterThan">
      <formula>0</formula>
    </cfRule>
  </conditionalFormatting>
  <conditionalFormatting sqref="AI211:AJ211">
    <cfRule type="cellIs" dxfId="350" priority="351" operator="greaterThan">
      <formula>0</formula>
    </cfRule>
  </conditionalFormatting>
  <conditionalFormatting sqref="AI212:AJ212">
    <cfRule type="cellIs" dxfId="349" priority="350" operator="greaterThan">
      <formula>0</formula>
    </cfRule>
  </conditionalFormatting>
  <conditionalFormatting sqref="AI213:AJ213">
    <cfRule type="cellIs" dxfId="348" priority="349" operator="greaterThan">
      <formula>0</formula>
    </cfRule>
  </conditionalFormatting>
  <conditionalFormatting sqref="AI214:AJ214">
    <cfRule type="cellIs" dxfId="347" priority="348" operator="greaterThan">
      <formula>0</formula>
    </cfRule>
  </conditionalFormatting>
  <conditionalFormatting sqref="AI215:AJ215">
    <cfRule type="cellIs" dxfId="346" priority="347" operator="greaterThan">
      <formula>0</formula>
    </cfRule>
  </conditionalFormatting>
  <conditionalFormatting sqref="AI216:AJ216">
    <cfRule type="cellIs" dxfId="345" priority="346" operator="greaterThan">
      <formula>0</formula>
    </cfRule>
  </conditionalFormatting>
  <conditionalFormatting sqref="AI217:AJ217">
    <cfRule type="cellIs" dxfId="344" priority="345" operator="greaterThan">
      <formula>0</formula>
    </cfRule>
  </conditionalFormatting>
  <conditionalFormatting sqref="AI218:AJ218">
    <cfRule type="cellIs" dxfId="343" priority="344" operator="greaterThan">
      <formula>0</formula>
    </cfRule>
  </conditionalFormatting>
  <conditionalFormatting sqref="AI219:AJ219">
    <cfRule type="cellIs" dxfId="342" priority="343" operator="greaterThan">
      <formula>0</formula>
    </cfRule>
  </conditionalFormatting>
  <conditionalFormatting sqref="AI220:AJ220">
    <cfRule type="cellIs" dxfId="341" priority="342" operator="greaterThan">
      <formula>0</formula>
    </cfRule>
  </conditionalFormatting>
  <conditionalFormatting sqref="AI221:AJ221">
    <cfRule type="cellIs" dxfId="340" priority="341" operator="greaterThan">
      <formula>0</formula>
    </cfRule>
  </conditionalFormatting>
  <conditionalFormatting sqref="AI222:AJ222">
    <cfRule type="cellIs" dxfId="339" priority="340" operator="greaterThan">
      <formula>0</formula>
    </cfRule>
  </conditionalFormatting>
  <conditionalFormatting sqref="AI223:AJ223">
    <cfRule type="cellIs" dxfId="338" priority="339" operator="greaterThan">
      <formula>0</formula>
    </cfRule>
  </conditionalFormatting>
  <conditionalFormatting sqref="AI224:AJ224">
    <cfRule type="cellIs" dxfId="337" priority="338" operator="greaterThan">
      <formula>0</formula>
    </cfRule>
  </conditionalFormatting>
  <conditionalFormatting sqref="AI225:AJ225">
    <cfRule type="cellIs" dxfId="336" priority="337" operator="greaterThan">
      <formula>0</formula>
    </cfRule>
  </conditionalFormatting>
  <conditionalFormatting sqref="AI226:AJ226">
    <cfRule type="cellIs" dxfId="335" priority="336" operator="greaterThan">
      <formula>0</formula>
    </cfRule>
  </conditionalFormatting>
  <conditionalFormatting sqref="AI227:AJ227">
    <cfRule type="cellIs" dxfId="334" priority="335" operator="greaterThan">
      <formula>0</formula>
    </cfRule>
  </conditionalFormatting>
  <conditionalFormatting sqref="AI228:AJ228">
    <cfRule type="cellIs" dxfId="333" priority="334" operator="greaterThan">
      <formula>0</formula>
    </cfRule>
  </conditionalFormatting>
  <conditionalFormatting sqref="AI229:AJ229">
    <cfRule type="cellIs" dxfId="332" priority="333" operator="greaterThan">
      <formula>0</formula>
    </cfRule>
  </conditionalFormatting>
  <conditionalFormatting sqref="AI230:AJ230">
    <cfRule type="cellIs" dxfId="331" priority="332" operator="greaterThan">
      <formula>0</formula>
    </cfRule>
  </conditionalFormatting>
  <conditionalFormatting sqref="AI231:AJ231">
    <cfRule type="cellIs" dxfId="330" priority="331" operator="greaterThan">
      <formula>0</formula>
    </cfRule>
  </conditionalFormatting>
  <conditionalFormatting sqref="AI232:AJ232">
    <cfRule type="cellIs" dxfId="329" priority="330" operator="greaterThan">
      <formula>0</formula>
    </cfRule>
  </conditionalFormatting>
  <conditionalFormatting sqref="AI233:AJ233">
    <cfRule type="cellIs" dxfId="328" priority="329" operator="greaterThan">
      <formula>0</formula>
    </cfRule>
  </conditionalFormatting>
  <conditionalFormatting sqref="AI234:AJ234">
    <cfRule type="cellIs" dxfId="327" priority="328" operator="greaterThan">
      <formula>0</formula>
    </cfRule>
  </conditionalFormatting>
  <conditionalFormatting sqref="AI235:AJ235">
    <cfRule type="cellIs" dxfId="326" priority="327" operator="greaterThan">
      <formula>0</formula>
    </cfRule>
  </conditionalFormatting>
  <conditionalFormatting sqref="AI236:AJ236">
    <cfRule type="cellIs" dxfId="325" priority="326" operator="greaterThan">
      <formula>0</formula>
    </cfRule>
  </conditionalFormatting>
  <conditionalFormatting sqref="AI237:AJ237">
    <cfRule type="cellIs" dxfId="324" priority="325" operator="greaterThan">
      <formula>0</formula>
    </cfRule>
  </conditionalFormatting>
  <conditionalFormatting sqref="AI238:AJ238">
    <cfRule type="cellIs" dxfId="323" priority="324" operator="greaterThan">
      <formula>0</formula>
    </cfRule>
  </conditionalFormatting>
  <conditionalFormatting sqref="AI239:AJ239">
    <cfRule type="cellIs" dxfId="322" priority="323" operator="greaterThan">
      <formula>0</formula>
    </cfRule>
  </conditionalFormatting>
  <conditionalFormatting sqref="AI240:AJ240">
    <cfRule type="cellIs" dxfId="321" priority="322" operator="greaterThan">
      <formula>0</formula>
    </cfRule>
  </conditionalFormatting>
  <conditionalFormatting sqref="AI241:AJ241">
    <cfRule type="cellIs" dxfId="320" priority="321" operator="greaterThan">
      <formula>0</formula>
    </cfRule>
  </conditionalFormatting>
  <conditionalFormatting sqref="AI242:AJ242">
    <cfRule type="cellIs" dxfId="319" priority="320" operator="greaterThan">
      <formula>0</formula>
    </cfRule>
  </conditionalFormatting>
  <conditionalFormatting sqref="AI243:AJ243">
    <cfRule type="cellIs" dxfId="318" priority="319" operator="greaterThan">
      <formula>0</formula>
    </cfRule>
  </conditionalFormatting>
  <conditionalFormatting sqref="AI244:AJ244">
    <cfRule type="cellIs" dxfId="317" priority="318" operator="greaterThan">
      <formula>0</formula>
    </cfRule>
  </conditionalFormatting>
  <conditionalFormatting sqref="AI245:AJ245">
    <cfRule type="cellIs" dxfId="316" priority="317" operator="greaterThan">
      <formula>0</formula>
    </cfRule>
  </conditionalFormatting>
  <conditionalFormatting sqref="AI246:AJ246">
    <cfRule type="cellIs" dxfId="315" priority="316" operator="greaterThan">
      <formula>0</formula>
    </cfRule>
  </conditionalFormatting>
  <conditionalFormatting sqref="AI247:AJ247">
    <cfRule type="cellIs" dxfId="314" priority="315" operator="greaterThan">
      <formula>0</formula>
    </cfRule>
  </conditionalFormatting>
  <conditionalFormatting sqref="AI248:AJ248">
    <cfRule type="cellIs" dxfId="313" priority="314" operator="greaterThan">
      <formula>0</formula>
    </cfRule>
  </conditionalFormatting>
  <conditionalFormatting sqref="AI249:AJ249">
    <cfRule type="cellIs" dxfId="312" priority="313" operator="greaterThan">
      <formula>0</formula>
    </cfRule>
  </conditionalFormatting>
  <conditionalFormatting sqref="AI250:AJ250">
    <cfRule type="cellIs" dxfId="311" priority="312" operator="greaterThan">
      <formula>0</formula>
    </cfRule>
  </conditionalFormatting>
  <conditionalFormatting sqref="AI251:AJ251">
    <cfRule type="cellIs" dxfId="310" priority="311" operator="greaterThan">
      <formula>0</formula>
    </cfRule>
  </conditionalFormatting>
  <conditionalFormatting sqref="AI252:AJ252">
    <cfRule type="cellIs" dxfId="309" priority="310" operator="greaterThan">
      <formula>0</formula>
    </cfRule>
  </conditionalFormatting>
  <conditionalFormatting sqref="AI253:AJ253">
    <cfRule type="cellIs" dxfId="308" priority="309" operator="greaterThan">
      <formula>0</formula>
    </cfRule>
  </conditionalFormatting>
  <conditionalFormatting sqref="AI254:AJ254">
    <cfRule type="cellIs" dxfId="307" priority="308" operator="greaterThan">
      <formula>0</formula>
    </cfRule>
  </conditionalFormatting>
  <conditionalFormatting sqref="AI255:AJ255">
    <cfRule type="cellIs" dxfId="306" priority="307" operator="greaterThan">
      <formula>0</formula>
    </cfRule>
  </conditionalFormatting>
  <conditionalFormatting sqref="AI256:AJ256">
    <cfRule type="cellIs" dxfId="305" priority="306" operator="greaterThan">
      <formula>0</formula>
    </cfRule>
  </conditionalFormatting>
  <conditionalFormatting sqref="AI257:AJ257">
    <cfRule type="cellIs" dxfId="304" priority="305" operator="greaterThan">
      <formula>0</formula>
    </cfRule>
  </conditionalFormatting>
  <conditionalFormatting sqref="AI258:AJ258">
    <cfRule type="cellIs" dxfId="303" priority="304" operator="greaterThan">
      <formula>0</formula>
    </cfRule>
  </conditionalFormatting>
  <conditionalFormatting sqref="AI259:AJ259">
    <cfRule type="cellIs" dxfId="302" priority="303" operator="greaterThan">
      <formula>0</formula>
    </cfRule>
  </conditionalFormatting>
  <conditionalFormatting sqref="AI260:AJ260">
    <cfRule type="cellIs" dxfId="301" priority="302" operator="greaterThan">
      <formula>0</formula>
    </cfRule>
  </conditionalFormatting>
  <conditionalFormatting sqref="AK211:AL211">
    <cfRule type="cellIs" dxfId="300" priority="301" operator="greaterThan">
      <formula>0</formula>
    </cfRule>
  </conditionalFormatting>
  <conditionalFormatting sqref="AK212:AL212">
    <cfRule type="cellIs" dxfId="299" priority="300" operator="greaterThan">
      <formula>0</formula>
    </cfRule>
  </conditionalFormatting>
  <conditionalFormatting sqref="AK213:AL213">
    <cfRule type="cellIs" dxfId="298" priority="299" operator="greaterThan">
      <formula>0</formula>
    </cfRule>
  </conditionalFormatting>
  <conditionalFormatting sqref="AK214:AL214">
    <cfRule type="cellIs" dxfId="297" priority="298" operator="greaterThan">
      <formula>0</formula>
    </cfRule>
  </conditionalFormatting>
  <conditionalFormatting sqref="AK215:AL215">
    <cfRule type="cellIs" dxfId="296" priority="297" operator="greaterThan">
      <formula>0</formula>
    </cfRule>
  </conditionalFormatting>
  <conditionalFormatting sqref="AK216:AL216">
    <cfRule type="cellIs" dxfId="295" priority="296" operator="greaterThan">
      <formula>0</formula>
    </cfRule>
  </conditionalFormatting>
  <conditionalFormatting sqref="AK217:AL217">
    <cfRule type="cellIs" dxfId="294" priority="295" operator="greaterThan">
      <formula>0</formula>
    </cfRule>
  </conditionalFormatting>
  <conditionalFormatting sqref="AK218:AL218">
    <cfRule type="cellIs" dxfId="293" priority="294" operator="greaterThan">
      <formula>0</formula>
    </cfRule>
  </conditionalFormatting>
  <conditionalFormatting sqref="AK219:AL219">
    <cfRule type="cellIs" dxfId="292" priority="293" operator="greaterThan">
      <formula>0</formula>
    </cfRule>
  </conditionalFormatting>
  <conditionalFormatting sqref="AK220:AL220">
    <cfRule type="cellIs" dxfId="291" priority="292" operator="greaterThan">
      <formula>0</formula>
    </cfRule>
  </conditionalFormatting>
  <conditionalFormatting sqref="AK221:AL221">
    <cfRule type="cellIs" dxfId="290" priority="291" operator="greaterThan">
      <formula>0</formula>
    </cfRule>
  </conditionalFormatting>
  <conditionalFormatting sqref="AK222:AL222">
    <cfRule type="cellIs" dxfId="289" priority="290" operator="greaterThan">
      <formula>0</formula>
    </cfRule>
  </conditionalFormatting>
  <conditionalFormatting sqref="AK223:AL223">
    <cfRule type="cellIs" dxfId="288" priority="289" operator="greaterThan">
      <formula>0</formula>
    </cfRule>
  </conditionalFormatting>
  <conditionalFormatting sqref="AK224:AL224">
    <cfRule type="cellIs" dxfId="287" priority="288" operator="greaterThan">
      <formula>0</formula>
    </cfRule>
  </conditionalFormatting>
  <conditionalFormatting sqref="AK225:AL225">
    <cfRule type="cellIs" dxfId="286" priority="287" operator="greaterThan">
      <formula>0</formula>
    </cfRule>
  </conditionalFormatting>
  <conditionalFormatting sqref="AK226:AL226">
    <cfRule type="cellIs" dxfId="285" priority="286" operator="greaterThan">
      <formula>0</formula>
    </cfRule>
  </conditionalFormatting>
  <conditionalFormatting sqref="AK227:AL227">
    <cfRule type="cellIs" dxfId="284" priority="285" operator="greaterThan">
      <formula>0</formula>
    </cfRule>
  </conditionalFormatting>
  <conditionalFormatting sqref="AK228:AL228">
    <cfRule type="cellIs" dxfId="283" priority="284" operator="greaterThan">
      <formula>0</formula>
    </cfRule>
  </conditionalFormatting>
  <conditionalFormatting sqref="AK229:AL229">
    <cfRule type="cellIs" dxfId="282" priority="283" operator="greaterThan">
      <formula>0</formula>
    </cfRule>
  </conditionalFormatting>
  <conditionalFormatting sqref="AK230:AL230">
    <cfRule type="cellIs" dxfId="281" priority="282" operator="greaterThan">
      <formula>0</formula>
    </cfRule>
  </conditionalFormatting>
  <conditionalFormatting sqref="AK231:AL231">
    <cfRule type="cellIs" dxfId="280" priority="281" operator="greaterThan">
      <formula>0</formula>
    </cfRule>
  </conditionalFormatting>
  <conditionalFormatting sqref="AK232:AL232">
    <cfRule type="cellIs" dxfId="279" priority="280" operator="greaterThan">
      <formula>0</formula>
    </cfRule>
  </conditionalFormatting>
  <conditionalFormatting sqref="AK233:AL233">
    <cfRule type="cellIs" dxfId="278" priority="279" operator="greaterThan">
      <formula>0</formula>
    </cfRule>
  </conditionalFormatting>
  <conditionalFormatting sqref="AK234:AL234">
    <cfRule type="cellIs" dxfId="277" priority="278" operator="greaterThan">
      <formula>0</formula>
    </cfRule>
  </conditionalFormatting>
  <conditionalFormatting sqref="AK235:AL235">
    <cfRule type="cellIs" dxfId="276" priority="277" operator="greaterThan">
      <formula>0</formula>
    </cfRule>
  </conditionalFormatting>
  <conditionalFormatting sqref="AK236:AL236">
    <cfRule type="cellIs" dxfId="275" priority="276" operator="greaterThan">
      <formula>0</formula>
    </cfRule>
  </conditionalFormatting>
  <conditionalFormatting sqref="AK237:AL237">
    <cfRule type="cellIs" dxfId="274" priority="275" operator="greaterThan">
      <formula>0</formula>
    </cfRule>
  </conditionalFormatting>
  <conditionalFormatting sqref="AK238:AL238">
    <cfRule type="cellIs" dxfId="273" priority="274" operator="greaterThan">
      <formula>0</formula>
    </cfRule>
  </conditionalFormatting>
  <conditionalFormatting sqref="AK239:AL239">
    <cfRule type="cellIs" dxfId="272" priority="273" operator="greaterThan">
      <formula>0</formula>
    </cfRule>
  </conditionalFormatting>
  <conditionalFormatting sqref="AK240:AL240">
    <cfRule type="cellIs" dxfId="271" priority="272" operator="greaterThan">
      <formula>0</formula>
    </cfRule>
  </conditionalFormatting>
  <conditionalFormatting sqref="AK241:AL241">
    <cfRule type="cellIs" dxfId="270" priority="271" operator="greaterThan">
      <formula>0</formula>
    </cfRule>
  </conditionalFormatting>
  <conditionalFormatting sqref="AK242:AL242">
    <cfRule type="cellIs" dxfId="269" priority="270" operator="greaterThan">
      <formula>0</formula>
    </cfRule>
  </conditionalFormatting>
  <conditionalFormatting sqref="AK243:AL243">
    <cfRule type="cellIs" dxfId="268" priority="269" operator="greaterThan">
      <formula>0</formula>
    </cfRule>
  </conditionalFormatting>
  <conditionalFormatting sqref="AK244:AL244">
    <cfRule type="cellIs" dxfId="267" priority="268" operator="greaterThan">
      <formula>0</formula>
    </cfRule>
  </conditionalFormatting>
  <conditionalFormatting sqref="AK245:AL245">
    <cfRule type="cellIs" dxfId="266" priority="267" operator="greaterThan">
      <formula>0</formula>
    </cfRule>
  </conditionalFormatting>
  <conditionalFormatting sqref="AK246:AL246">
    <cfRule type="cellIs" dxfId="265" priority="266" operator="greaterThan">
      <formula>0</formula>
    </cfRule>
  </conditionalFormatting>
  <conditionalFormatting sqref="AK247:AL247">
    <cfRule type="cellIs" dxfId="264" priority="265" operator="greaterThan">
      <formula>0</formula>
    </cfRule>
  </conditionalFormatting>
  <conditionalFormatting sqref="AK248:AL248">
    <cfRule type="cellIs" dxfId="263" priority="264" operator="greaterThan">
      <formula>0</formula>
    </cfRule>
  </conditionalFormatting>
  <conditionalFormatting sqref="AK249:AL249">
    <cfRule type="cellIs" dxfId="262" priority="263" operator="greaterThan">
      <formula>0</formula>
    </cfRule>
  </conditionalFormatting>
  <conditionalFormatting sqref="AK250:AL250">
    <cfRule type="cellIs" dxfId="261" priority="262" operator="greaterThan">
      <formula>0</formula>
    </cfRule>
  </conditionalFormatting>
  <conditionalFormatting sqref="AK251:AL251">
    <cfRule type="cellIs" dxfId="260" priority="261" operator="greaterThan">
      <formula>0</formula>
    </cfRule>
  </conditionalFormatting>
  <conditionalFormatting sqref="AK252:AL252">
    <cfRule type="cellIs" dxfId="259" priority="260" operator="greaterThan">
      <formula>0</formula>
    </cfRule>
  </conditionalFormatting>
  <conditionalFormatting sqref="AK253:AL253">
    <cfRule type="cellIs" dxfId="258" priority="259" operator="greaterThan">
      <formula>0</formula>
    </cfRule>
  </conditionalFormatting>
  <conditionalFormatting sqref="AK254:AL254">
    <cfRule type="cellIs" dxfId="257" priority="258" operator="greaterThan">
      <formula>0</formula>
    </cfRule>
  </conditionalFormatting>
  <conditionalFormatting sqref="AK255:AL255">
    <cfRule type="cellIs" dxfId="256" priority="257" operator="greaterThan">
      <formula>0</formula>
    </cfRule>
  </conditionalFormatting>
  <conditionalFormatting sqref="AK256:AL256">
    <cfRule type="cellIs" dxfId="255" priority="256" operator="greaterThan">
      <formula>0</formula>
    </cfRule>
  </conditionalFormatting>
  <conditionalFormatting sqref="AK257:AL257">
    <cfRule type="cellIs" dxfId="254" priority="255" operator="greaterThan">
      <formula>0</formula>
    </cfRule>
  </conditionalFormatting>
  <conditionalFormatting sqref="AK258:AL258">
    <cfRule type="cellIs" dxfId="253" priority="254" operator="greaterThan">
      <formula>0</formula>
    </cfRule>
  </conditionalFormatting>
  <conditionalFormatting sqref="AK259:AL259">
    <cfRule type="cellIs" dxfId="252" priority="253" operator="greaterThan">
      <formula>0</formula>
    </cfRule>
  </conditionalFormatting>
  <conditionalFormatting sqref="AK260:AL260">
    <cfRule type="cellIs" dxfId="251" priority="252" operator="greaterThan">
      <formula>0</formula>
    </cfRule>
  </conditionalFormatting>
  <conditionalFormatting sqref="AM211:AN211">
    <cfRule type="cellIs" dxfId="250" priority="251" operator="greaterThan">
      <formula>0</formula>
    </cfRule>
  </conditionalFormatting>
  <conditionalFormatting sqref="AM212:AN212">
    <cfRule type="cellIs" dxfId="249" priority="250" operator="greaterThan">
      <formula>0</formula>
    </cfRule>
  </conditionalFormatting>
  <conditionalFormatting sqref="AM213:AN213">
    <cfRule type="cellIs" dxfId="248" priority="249" operator="greaterThan">
      <formula>0</formula>
    </cfRule>
  </conditionalFormatting>
  <conditionalFormatting sqref="AM214:AN214">
    <cfRule type="cellIs" dxfId="247" priority="248" operator="greaterThan">
      <formula>0</formula>
    </cfRule>
  </conditionalFormatting>
  <conditionalFormatting sqref="AM215:AN215">
    <cfRule type="cellIs" dxfId="246" priority="247" operator="greaterThan">
      <formula>0</formula>
    </cfRule>
  </conditionalFormatting>
  <conditionalFormatting sqref="AM216:AN216">
    <cfRule type="cellIs" dxfId="245" priority="246" operator="greaterThan">
      <formula>0</formula>
    </cfRule>
  </conditionalFormatting>
  <conditionalFormatting sqref="AM217:AN217">
    <cfRule type="cellIs" dxfId="244" priority="245" operator="greaterThan">
      <formula>0</formula>
    </cfRule>
  </conditionalFormatting>
  <conditionalFormatting sqref="AM218:AN218">
    <cfRule type="cellIs" dxfId="243" priority="244" operator="greaterThan">
      <formula>0</formula>
    </cfRule>
  </conditionalFormatting>
  <conditionalFormatting sqref="AM219:AN219">
    <cfRule type="cellIs" dxfId="242" priority="243" operator="greaterThan">
      <formula>0</formula>
    </cfRule>
  </conditionalFormatting>
  <conditionalFormatting sqref="AM220:AN220">
    <cfRule type="cellIs" dxfId="241" priority="242" operator="greaterThan">
      <formula>0</formula>
    </cfRule>
  </conditionalFormatting>
  <conditionalFormatting sqref="AM221:AN221">
    <cfRule type="cellIs" dxfId="240" priority="241" operator="greaterThan">
      <formula>0</formula>
    </cfRule>
  </conditionalFormatting>
  <conditionalFormatting sqref="AM222:AN222">
    <cfRule type="cellIs" dxfId="239" priority="240" operator="greaterThan">
      <formula>0</formula>
    </cfRule>
  </conditionalFormatting>
  <conditionalFormatting sqref="AM223:AN223">
    <cfRule type="cellIs" dxfId="238" priority="239" operator="greaterThan">
      <formula>0</formula>
    </cfRule>
  </conditionalFormatting>
  <conditionalFormatting sqref="AM224:AN224">
    <cfRule type="cellIs" dxfId="237" priority="238" operator="greaterThan">
      <formula>0</formula>
    </cfRule>
  </conditionalFormatting>
  <conditionalFormatting sqref="AM225:AN225">
    <cfRule type="cellIs" dxfId="236" priority="237" operator="greaterThan">
      <formula>0</formula>
    </cfRule>
  </conditionalFormatting>
  <conditionalFormatting sqref="AM226:AN226">
    <cfRule type="cellIs" dxfId="235" priority="236" operator="greaterThan">
      <formula>0</formula>
    </cfRule>
  </conditionalFormatting>
  <conditionalFormatting sqref="AM227:AN227">
    <cfRule type="cellIs" dxfId="234" priority="235" operator="greaterThan">
      <formula>0</formula>
    </cfRule>
  </conditionalFormatting>
  <conditionalFormatting sqref="AM228:AN228">
    <cfRule type="cellIs" dxfId="233" priority="234" operator="greaterThan">
      <formula>0</formula>
    </cfRule>
  </conditionalFormatting>
  <conditionalFormatting sqref="AM229:AN229">
    <cfRule type="cellIs" dxfId="232" priority="233" operator="greaterThan">
      <formula>0</formula>
    </cfRule>
  </conditionalFormatting>
  <conditionalFormatting sqref="AM230:AN230">
    <cfRule type="cellIs" dxfId="231" priority="232" operator="greaterThan">
      <formula>0</formula>
    </cfRule>
  </conditionalFormatting>
  <conditionalFormatting sqref="AM231:AN231">
    <cfRule type="cellIs" dxfId="230" priority="231" operator="greaterThan">
      <formula>0</formula>
    </cfRule>
  </conditionalFormatting>
  <conditionalFormatting sqref="AM232:AN232">
    <cfRule type="cellIs" dxfId="229" priority="230" operator="greaterThan">
      <formula>0</formula>
    </cfRule>
  </conditionalFormatting>
  <conditionalFormatting sqref="AM233:AN233">
    <cfRule type="cellIs" dxfId="228" priority="229" operator="greaterThan">
      <formula>0</formula>
    </cfRule>
  </conditionalFormatting>
  <conditionalFormatting sqref="AM234:AN234">
    <cfRule type="cellIs" dxfId="227" priority="228" operator="greaterThan">
      <formula>0</formula>
    </cfRule>
  </conditionalFormatting>
  <conditionalFormatting sqref="AM235:AN235">
    <cfRule type="cellIs" dxfId="226" priority="227" operator="greaterThan">
      <formula>0</formula>
    </cfRule>
  </conditionalFormatting>
  <conditionalFormatting sqref="AM236:AN236">
    <cfRule type="cellIs" dxfId="225" priority="226" operator="greaterThan">
      <formula>0</formula>
    </cfRule>
  </conditionalFormatting>
  <conditionalFormatting sqref="AM237:AN237">
    <cfRule type="cellIs" dxfId="224" priority="225" operator="greaterThan">
      <formula>0</formula>
    </cfRule>
  </conditionalFormatting>
  <conditionalFormatting sqref="AM238:AN238">
    <cfRule type="cellIs" dxfId="223" priority="224" operator="greaterThan">
      <formula>0</formula>
    </cfRule>
  </conditionalFormatting>
  <conditionalFormatting sqref="AM239:AN239">
    <cfRule type="cellIs" dxfId="222" priority="223" operator="greaterThan">
      <formula>0</formula>
    </cfRule>
  </conditionalFormatting>
  <conditionalFormatting sqref="AM240:AN240">
    <cfRule type="cellIs" dxfId="221" priority="222" operator="greaterThan">
      <formula>0</formula>
    </cfRule>
  </conditionalFormatting>
  <conditionalFormatting sqref="AM241:AN241">
    <cfRule type="cellIs" dxfId="220" priority="221" operator="greaterThan">
      <formula>0</formula>
    </cfRule>
  </conditionalFormatting>
  <conditionalFormatting sqref="AM242:AN242">
    <cfRule type="cellIs" dxfId="219" priority="220" operator="greaterThan">
      <formula>0</formula>
    </cfRule>
  </conditionalFormatting>
  <conditionalFormatting sqref="AM243:AN243">
    <cfRule type="cellIs" dxfId="218" priority="219" operator="greaterThan">
      <formula>0</formula>
    </cfRule>
  </conditionalFormatting>
  <conditionalFormatting sqref="AM244:AN244">
    <cfRule type="cellIs" dxfId="217" priority="218" operator="greaterThan">
      <formula>0</formula>
    </cfRule>
  </conditionalFormatting>
  <conditionalFormatting sqref="AM245:AN245">
    <cfRule type="cellIs" dxfId="216" priority="217" operator="greaterThan">
      <formula>0</formula>
    </cfRule>
  </conditionalFormatting>
  <conditionalFormatting sqref="AM246:AN246">
    <cfRule type="cellIs" dxfId="215" priority="216" operator="greaterThan">
      <formula>0</formula>
    </cfRule>
  </conditionalFormatting>
  <conditionalFormatting sqref="AM247:AN247">
    <cfRule type="cellIs" dxfId="214" priority="215" operator="greaterThan">
      <formula>0</formula>
    </cfRule>
  </conditionalFormatting>
  <conditionalFormatting sqref="AM248:AN248">
    <cfRule type="cellIs" dxfId="213" priority="214" operator="greaterThan">
      <formula>0</formula>
    </cfRule>
  </conditionalFormatting>
  <conditionalFormatting sqref="AM249:AN249">
    <cfRule type="cellIs" dxfId="212" priority="213" operator="greaterThan">
      <formula>0</formula>
    </cfRule>
  </conditionalFormatting>
  <conditionalFormatting sqref="AM250:AN250">
    <cfRule type="cellIs" dxfId="211" priority="212" operator="greaterThan">
      <formula>0</formula>
    </cfRule>
  </conditionalFormatting>
  <conditionalFormatting sqref="AM251:AN251">
    <cfRule type="cellIs" dxfId="210" priority="211" operator="greaterThan">
      <formula>0</formula>
    </cfRule>
  </conditionalFormatting>
  <conditionalFormatting sqref="AM252:AN252">
    <cfRule type="cellIs" dxfId="209" priority="210" operator="greaterThan">
      <formula>0</formula>
    </cfRule>
  </conditionalFormatting>
  <conditionalFormatting sqref="AM253:AN253">
    <cfRule type="cellIs" dxfId="208" priority="209" operator="greaterThan">
      <formula>0</formula>
    </cfRule>
  </conditionalFormatting>
  <conditionalFormatting sqref="AM254:AN254">
    <cfRule type="cellIs" dxfId="207" priority="208" operator="greaterThan">
      <formula>0</formula>
    </cfRule>
  </conditionalFormatting>
  <conditionalFormatting sqref="AM255:AN255">
    <cfRule type="cellIs" dxfId="206" priority="207" operator="greaterThan">
      <formula>0</formula>
    </cfRule>
  </conditionalFormatting>
  <conditionalFormatting sqref="AM256:AN256">
    <cfRule type="cellIs" dxfId="205" priority="206" operator="greaterThan">
      <formula>0</formula>
    </cfRule>
  </conditionalFormatting>
  <conditionalFormatting sqref="AM257:AN257">
    <cfRule type="cellIs" dxfId="204" priority="205" operator="greaterThan">
      <formula>0</formula>
    </cfRule>
  </conditionalFormatting>
  <conditionalFormatting sqref="AM258:AN258">
    <cfRule type="cellIs" dxfId="203" priority="204" operator="greaterThan">
      <formula>0</formula>
    </cfRule>
  </conditionalFormatting>
  <conditionalFormatting sqref="AM259:AN259">
    <cfRule type="cellIs" dxfId="202" priority="203" operator="greaterThan">
      <formula>0</formula>
    </cfRule>
  </conditionalFormatting>
  <conditionalFormatting sqref="AM260:AN260">
    <cfRule type="cellIs" dxfId="201" priority="202" operator="greaterThan">
      <formula>0</formula>
    </cfRule>
  </conditionalFormatting>
  <conditionalFormatting sqref="AO211:AP211">
    <cfRule type="cellIs" dxfId="200" priority="201" operator="greaterThan">
      <formula>0</formula>
    </cfRule>
  </conditionalFormatting>
  <conditionalFormatting sqref="AO212:AP212">
    <cfRule type="cellIs" dxfId="199" priority="200" operator="greaterThan">
      <formula>0</formula>
    </cfRule>
  </conditionalFormatting>
  <conditionalFormatting sqref="AO213:AP213">
    <cfRule type="cellIs" dxfId="198" priority="199" operator="greaterThan">
      <formula>0</formula>
    </cfRule>
  </conditionalFormatting>
  <conditionalFormatting sqref="AO214:AP214">
    <cfRule type="cellIs" dxfId="197" priority="198" operator="greaterThan">
      <formula>0</formula>
    </cfRule>
  </conditionalFormatting>
  <conditionalFormatting sqref="AO215:AP215">
    <cfRule type="cellIs" dxfId="196" priority="197" operator="greaterThan">
      <formula>0</formula>
    </cfRule>
  </conditionalFormatting>
  <conditionalFormatting sqref="AO216:AP216">
    <cfRule type="cellIs" dxfId="195" priority="196" operator="greaterThan">
      <formula>0</formula>
    </cfRule>
  </conditionalFormatting>
  <conditionalFormatting sqref="AO217:AP217">
    <cfRule type="cellIs" dxfId="194" priority="195" operator="greaterThan">
      <formula>0</formula>
    </cfRule>
  </conditionalFormatting>
  <conditionalFormatting sqref="AO218:AP218">
    <cfRule type="cellIs" dxfId="193" priority="194" operator="greaterThan">
      <formula>0</formula>
    </cfRule>
  </conditionalFormatting>
  <conditionalFormatting sqref="AO219:AP219">
    <cfRule type="cellIs" dxfId="192" priority="193" operator="greaterThan">
      <formula>0</formula>
    </cfRule>
  </conditionalFormatting>
  <conditionalFormatting sqref="AO220:AP220">
    <cfRule type="cellIs" dxfId="191" priority="192" operator="greaterThan">
      <formula>0</formula>
    </cfRule>
  </conditionalFormatting>
  <conditionalFormatting sqref="AO221:AP221">
    <cfRule type="cellIs" dxfId="190" priority="191" operator="greaterThan">
      <formula>0</formula>
    </cfRule>
  </conditionalFormatting>
  <conditionalFormatting sqref="AO222:AP222">
    <cfRule type="cellIs" dxfId="189" priority="190" operator="greaterThan">
      <formula>0</formula>
    </cfRule>
  </conditionalFormatting>
  <conditionalFormatting sqref="AO223:AP223">
    <cfRule type="cellIs" dxfId="188" priority="189" operator="greaterThan">
      <formula>0</formula>
    </cfRule>
  </conditionalFormatting>
  <conditionalFormatting sqref="AO224:AP224">
    <cfRule type="cellIs" dxfId="187" priority="188" operator="greaterThan">
      <formula>0</formula>
    </cfRule>
  </conditionalFormatting>
  <conditionalFormatting sqref="AO225:AP225">
    <cfRule type="cellIs" dxfId="186" priority="187" operator="greaterThan">
      <formula>0</formula>
    </cfRule>
  </conditionalFormatting>
  <conditionalFormatting sqref="AO226:AP226">
    <cfRule type="cellIs" dxfId="185" priority="186" operator="greaterThan">
      <formula>0</formula>
    </cfRule>
  </conditionalFormatting>
  <conditionalFormatting sqref="AO227:AP227">
    <cfRule type="cellIs" dxfId="184" priority="185" operator="greaterThan">
      <formula>0</formula>
    </cfRule>
  </conditionalFormatting>
  <conditionalFormatting sqref="AO228:AP228">
    <cfRule type="cellIs" dxfId="183" priority="184" operator="greaterThan">
      <formula>0</formula>
    </cfRule>
  </conditionalFormatting>
  <conditionalFormatting sqref="AO229:AP229">
    <cfRule type="cellIs" dxfId="182" priority="183" operator="greaterThan">
      <formula>0</formula>
    </cfRule>
  </conditionalFormatting>
  <conditionalFormatting sqref="AO230:AP230">
    <cfRule type="cellIs" dxfId="181" priority="182" operator="greaterThan">
      <formula>0</formula>
    </cfRule>
  </conditionalFormatting>
  <conditionalFormatting sqref="AO231:AP231">
    <cfRule type="cellIs" dxfId="180" priority="181" operator="greaterThan">
      <formula>0</formula>
    </cfRule>
  </conditionalFormatting>
  <conditionalFormatting sqref="AO232:AP232">
    <cfRule type="cellIs" dxfId="179" priority="180" operator="greaterThan">
      <formula>0</formula>
    </cfRule>
  </conditionalFormatting>
  <conditionalFormatting sqref="AO233:AP233">
    <cfRule type="cellIs" dxfId="178" priority="179" operator="greaterThan">
      <formula>0</formula>
    </cfRule>
  </conditionalFormatting>
  <conditionalFormatting sqref="AO234:AP234">
    <cfRule type="cellIs" dxfId="177" priority="178" operator="greaterThan">
      <formula>0</formula>
    </cfRule>
  </conditionalFormatting>
  <conditionalFormatting sqref="AO235:AP235">
    <cfRule type="cellIs" dxfId="176" priority="177" operator="greaterThan">
      <formula>0</formula>
    </cfRule>
  </conditionalFormatting>
  <conditionalFormatting sqref="AO236:AP236">
    <cfRule type="cellIs" dxfId="175" priority="176" operator="greaterThan">
      <formula>0</formula>
    </cfRule>
  </conditionalFormatting>
  <conditionalFormatting sqref="AO237:AP237">
    <cfRule type="cellIs" dxfId="174" priority="175" operator="greaterThan">
      <formula>0</formula>
    </cfRule>
  </conditionalFormatting>
  <conditionalFormatting sqref="AO238:AP238">
    <cfRule type="cellIs" dxfId="173" priority="174" operator="greaterThan">
      <formula>0</formula>
    </cfRule>
  </conditionalFormatting>
  <conditionalFormatting sqref="AO239:AP239">
    <cfRule type="cellIs" dxfId="172" priority="173" operator="greaterThan">
      <formula>0</formula>
    </cfRule>
  </conditionalFormatting>
  <conditionalFormatting sqref="AO240:AP240">
    <cfRule type="cellIs" dxfId="171" priority="172" operator="greaterThan">
      <formula>0</formula>
    </cfRule>
  </conditionalFormatting>
  <conditionalFormatting sqref="AO241:AP241">
    <cfRule type="cellIs" dxfId="170" priority="171" operator="greaterThan">
      <formula>0</formula>
    </cfRule>
  </conditionalFormatting>
  <conditionalFormatting sqref="AO242:AP242">
    <cfRule type="cellIs" dxfId="169" priority="170" operator="greaterThan">
      <formula>0</formula>
    </cfRule>
  </conditionalFormatting>
  <conditionalFormatting sqref="AO243:AP243">
    <cfRule type="cellIs" dxfId="168" priority="169" operator="greaterThan">
      <formula>0</formula>
    </cfRule>
  </conditionalFormatting>
  <conditionalFormatting sqref="AO244:AP244">
    <cfRule type="cellIs" dxfId="167" priority="168" operator="greaterThan">
      <formula>0</formula>
    </cfRule>
  </conditionalFormatting>
  <conditionalFormatting sqref="AO245:AP245">
    <cfRule type="cellIs" dxfId="166" priority="167" operator="greaterThan">
      <formula>0</formula>
    </cfRule>
  </conditionalFormatting>
  <conditionalFormatting sqref="AO246:AP246">
    <cfRule type="cellIs" dxfId="165" priority="166" operator="greaterThan">
      <formula>0</formula>
    </cfRule>
  </conditionalFormatting>
  <conditionalFormatting sqref="AO247:AP247">
    <cfRule type="cellIs" dxfId="164" priority="165" operator="greaterThan">
      <formula>0</formula>
    </cfRule>
  </conditionalFormatting>
  <conditionalFormatting sqref="AO248:AP248">
    <cfRule type="cellIs" dxfId="163" priority="164" operator="greaterThan">
      <formula>0</formula>
    </cfRule>
  </conditionalFormatting>
  <conditionalFormatting sqref="AO249:AP249">
    <cfRule type="cellIs" dxfId="162" priority="163" operator="greaterThan">
      <formula>0</formula>
    </cfRule>
  </conditionalFormatting>
  <conditionalFormatting sqref="AO250:AP250">
    <cfRule type="cellIs" dxfId="161" priority="162" operator="greaterThan">
      <formula>0</formula>
    </cfRule>
  </conditionalFormatting>
  <conditionalFormatting sqref="AO251:AP251">
    <cfRule type="cellIs" dxfId="160" priority="161" operator="greaterThan">
      <formula>0</formula>
    </cfRule>
  </conditionalFormatting>
  <conditionalFormatting sqref="AO252:AP252">
    <cfRule type="cellIs" dxfId="159" priority="160" operator="greaterThan">
      <formula>0</formula>
    </cfRule>
  </conditionalFormatting>
  <conditionalFormatting sqref="AO253:AP253">
    <cfRule type="cellIs" dxfId="158" priority="159" operator="greaterThan">
      <formula>0</formula>
    </cfRule>
  </conditionalFormatting>
  <conditionalFormatting sqref="AO254:AP254">
    <cfRule type="cellIs" dxfId="157" priority="158" operator="greaterThan">
      <formula>0</formula>
    </cfRule>
  </conditionalFormatting>
  <conditionalFormatting sqref="AO255:AP255">
    <cfRule type="cellIs" dxfId="156" priority="157" operator="greaterThan">
      <formula>0</formula>
    </cfRule>
  </conditionalFormatting>
  <conditionalFormatting sqref="AO256:AP256">
    <cfRule type="cellIs" dxfId="155" priority="156" operator="greaterThan">
      <formula>0</formula>
    </cfRule>
  </conditionalFormatting>
  <conditionalFormatting sqref="AO257:AP257">
    <cfRule type="cellIs" dxfId="154" priority="155" operator="greaterThan">
      <formula>0</formula>
    </cfRule>
  </conditionalFormatting>
  <conditionalFormatting sqref="AO258:AP258">
    <cfRule type="cellIs" dxfId="153" priority="154" operator="greaterThan">
      <formula>0</formula>
    </cfRule>
  </conditionalFormatting>
  <conditionalFormatting sqref="AO259:AP259">
    <cfRule type="cellIs" dxfId="152" priority="153" operator="greaterThan">
      <formula>0</formula>
    </cfRule>
  </conditionalFormatting>
  <conditionalFormatting sqref="AO260:AP260">
    <cfRule type="cellIs" dxfId="151" priority="152" operator="greaterThan">
      <formula>0</formula>
    </cfRule>
  </conditionalFormatting>
  <conditionalFormatting sqref="AQ211:AR211">
    <cfRule type="cellIs" dxfId="150" priority="151" operator="greaterThan">
      <formula>0</formula>
    </cfRule>
  </conditionalFormatting>
  <conditionalFormatting sqref="AQ212:AR212">
    <cfRule type="cellIs" dxfId="149" priority="150" operator="greaterThan">
      <formula>0</formula>
    </cfRule>
  </conditionalFormatting>
  <conditionalFormatting sqref="AQ213:AR213">
    <cfRule type="cellIs" dxfId="148" priority="149" operator="greaterThan">
      <formula>0</formula>
    </cfRule>
  </conditionalFormatting>
  <conditionalFormatting sqref="AQ214:AR214">
    <cfRule type="cellIs" dxfId="147" priority="148" operator="greaterThan">
      <formula>0</formula>
    </cfRule>
  </conditionalFormatting>
  <conditionalFormatting sqref="AQ215:AR215">
    <cfRule type="cellIs" dxfId="146" priority="147" operator="greaterThan">
      <formula>0</formula>
    </cfRule>
  </conditionalFormatting>
  <conditionalFormatting sqref="AQ216:AR216">
    <cfRule type="cellIs" dxfId="145" priority="146" operator="greaterThan">
      <formula>0</formula>
    </cfRule>
  </conditionalFormatting>
  <conditionalFormatting sqref="AQ217:AR217">
    <cfRule type="cellIs" dxfId="144" priority="145" operator="greaterThan">
      <formula>0</formula>
    </cfRule>
  </conditionalFormatting>
  <conditionalFormatting sqref="AQ218:AR218">
    <cfRule type="cellIs" dxfId="143" priority="144" operator="greaterThan">
      <formula>0</formula>
    </cfRule>
  </conditionalFormatting>
  <conditionalFormatting sqref="AQ219:AR219">
    <cfRule type="cellIs" dxfId="142" priority="143" operator="greaterThan">
      <formula>0</formula>
    </cfRule>
  </conditionalFormatting>
  <conditionalFormatting sqref="AQ220:AR220">
    <cfRule type="cellIs" dxfId="141" priority="142" operator="greaterThan">
      <formula>0</formula>
    </cfRule>
  </conditionalFormatting>
  <conditionalFormatting sqref="AQ221:AR221">
    <cfRule type="cellIs" dxfId="140" priority="141" operator="greaterThan">
      <formula>0</formula>
    </cfRule>
  </conditionalFormatting>
  <conditionalFormatting sqref="AQ222:AR222">
    <cfRule type="cellIs" dxfId="139" priority="140" operator="greaterThan">
      <formula>0</formula>
    </cfRule>
  </conditionalFormatting>
  <conditionalFormatting sqref="AQ223:AR223">
    <cfRule type="cellIs" dxfId="138" priority="139" operator="greaterThan">
      <formula>0</formula>
    </cfRule>
  </conditionalFormatting>
  <conditionalFormatting sqref="AQ224:AR224">
    <cfRule type="cellIs" dxfId="137" priority="138" operator="greaterThan">
      <formula>0</formula>
    </cfRule>
  </conditionalFormatting>
  <conditionalFormatting sqref="AQ225:AR225">
    <cfRule type="cellIs" dxfId="136" priority="137" operator="greaterThan">
      <formula>0</formula>
    </cfRule>
  </conditionalFormatting>
  <conditionalFormatting sqref="AQ226:AR226">
    <cfRule type="cellIs" dxfId="135" priority="136" operator="greaterThan">
      <formula>0</formula>
    </cfRule>
  </conditionalFormatting>
  <conditionalFormatting sqref="AQ227:AR227">
    <cfRule type="cellIs" dxfId="134" priority="135" operator="greaterThan">
      <formula>0</formula>
    </cfRule>
  </conditionalFormatting>
  <conditionalFormatting sqref="AQ228:AR228">
    <cfRule type="cellIs" dxfId="133" priority="134" operator="greaterThan">
      <formula>0</formula>
    </cfRule>
  </conditionalFormatting>
  <conditionalFormatting sqref="AQ229:AR229">
    <cfRule type="cellIs" dxfId="132" priority="133" operator="greaterThan">
      <formula>0</formula>
    </cfRule>
  </conditionalFormatting>
  <conditionalFormatting sqref="AQ230:AR230">
    <cfRule type="cellIs" dxfId="131" priority="132" operator="greaterThan">
      <formula>0</formula>
    </cfRule>
  </conditionalFormatting>
  <conditionalFormatting sqref="AQ231:AR231">
    <cfRule type="cellIs" dxfId="130" priority="131" operator="greaterThan">
      <formula>0</formula>
    </cfRule>
  </conditionalFormatting>
  <conditionalFormatting sqref="AQ232:AR232">
    <cfRule type="cellIs" dxfId="129" priority="130" operator="greaterThan">
      <formula>0</formula>
    </cfRule>
  </conditionalFormatting>
  <conditionalFormatting sqref="AQ233:AR233">
    <cfRule type="cellIs" dxfId="128" priority="129" operator="greaterThan">
      <formula>0</formula>
    </cfRule>
  </conditionalFormatting>
  <conditionalFormatting sqref="AQ234:AR234">
    <cfRule type="cellIs" dxfId="127" priority="128" operator="greaterThan">
      <formula>0</formula>
    </cfRule>
  </conditionalFormatting>
  <conditionalFormatting sqref="AQ235:AR235">
    <cfRule type="cellIs" dxfId="126" priority="127" operator="greaterThan">
      <formula>0</formula>
    </cfRule>
  </conditionalFormatting>
  <conditionalFormatting sqref="AQ236:AR236">
    <cfRule type="cellIs" dxfId="125" priority="126" operator="greaterThan">
      <formula>0</formula>
    </cfRule>
  </conditionalFormatting>
  <conditionalFormatting sqref="AQ237:AR237">
    <cfRule type="cellIs" dxfId="124" priority="125" operator="greaterThan">
      <formula>0</formula>
    </cfRule>
  </conditionalFormatting>
  <conditionalFormatting sqref="AQ238:AR238">
    <cfRule type="cellIs" dxfId="123" priority="124" operator="greaterThan">
      <formula>0</formula>
    </cfRule>
  </conditionalFormatting>
  <conditionalFormatting sqref="AQ239:AR239">
    <cfRule type="cellIs" dxfId="122" priority="123" operator="greaterThan">
      <formula>0</formula>
    </cfRule>
  </conditionalFormatting>
  <conditionalFormatting sqref="AQ240:AR240">
    <cfRule type="cellIs" dxfId="121" priority="122" operator="greaterThan">
      <formula>0</formula>
    </cfRule>
  </conditionalFormatting>
  <conditionalFormatting sqref="AQ241:AR241">
    <cfRule type="cellIs" dxfId="120" priority="121" operator="greaterThan">
      <formula>0</formula>
    </cfRule>
  </conditionalFormatting>
  <conditionalFormatting sqref="AQ242:AR242">
    <cfRule type="cellIs" dxfId="119" priority="120" operator="greaterThan">
      <formula>0</formula>
    </cfRule>
  </conditionalFormatting>
  <conditionalFormatting sqref="AQ243:AR243">
    <cfRule type="cellIs" dxfId="118" priority="119" operator="greaterThan">
      <formula>0</formula>
    </cfRule>
  </conditionalFormatting>
  <conditionalFormatting sqref="AQ244:AR244">
    <cfRule type="cellIs" dxfId="117" priority="118" operator="greaterThan">
      <formula>0</formula>
    </cfRule>
  </conditionalFormatting>
  <conditionalFormatting sqref="AQ245:AR245">
    <cfRule type="cellIs" dxfId="116" priority="117" operator="greaterThan">
      <formula>0</formula>
    </cfRule>
  </conditionalFormatting>
  <conditionalFormatting sqref="AQ246:AR246">
    <cfRule type="cellIs" dxfId="115" priority="116" operator="greaterThan">
      <formula>0</formula>
    </cfRule>
  </conditionalFormatting>
  <conditionalFormatting sqref="AQ247:AR247">
    <cfRule type="cellIs" dxfId="114" priority="115" operator="greaterThan">
      <formula>0</formula>
    </cfRule>
  </conditionalFormatting>
  <conditionalFormatting sqref="AQ248:AR248">
    <cfRule type="cellIs" dxfId="113" priority="114" operator="greaterThan">
      <formula>0</formula>
    </cfRule>
  </conditionalFormatting>
  <conditionalFormatting sqref="AQ249:AR249">
    <cfRule type="cellIs" dxfId="112" priority="113" operator="greaterThan">
      <formula>0</formula>
    </cfRule>
  </conditionalFormatting>
  <conditionalFormatting sqref="AQ250:AR250">
    <cfRule type="cellIs" dxfId="111" priority="112" operator="greaterThan">
      <formula>0</formula>
    </cfRule>
  </conditionalFormatting>
  <conditionalFormatting sqref="AQ251:AR251">
    <cfRule type="cellIs" dxfId="110" priority="111" operator="greaterThan">
      <formula>0</formula>
    </cfRule>
  </conditionalFormatting>
  <conditionalFormatting sqref="AQ252:AR252">
    <cfRule type="cellIs" dxfId="109" priority="110" operator="greaterThan">
      <formula>0</formula>
    </cfRule>
  </conditionalFormatting>
  <conditionalFormatting sqref="AQ253:AR253">
    <cfRule type="cellIs" dxfId="108" priority="109" operator="greaterThan">
      <formula>0</formula>
    </cfRule>
  </conditionalFormatting>
  <conditionalFormatting sqref="AQ254:AR254">
    <cfRule type="cellIs" dxfId="107" priority="108" operator="greaterThan">
      <formula>0</formula>
    </cfRule>
  </conditionalFormatting>
  <conditionalFormatting sqref="AQ255:AR255">
    <cfRule type="cellIs" dxfId="106" priority="107" operator="greaterThan">
      <formula>0</formula>
    </cfRule>
  </conditionalFormatting>
  <conditionalFormatting sqref="AQ256:AR256">
    <cfRule type="cellIs" dxfId="105" priority="106" operator="greaterThan">
      <formula>0</formula>
    </cfRule>
  </conditionalFormatting>
  <conditionalFormatting sqref="AQ257:AR257">
    <cfRule type="cellIs" dxfId="104" priority="105" operator="greaterThan">
      <formula>0</formula>
    </cfRule>
  </conditionalFormatting>
  <conditionalFormatting sqref="AQ258:AR258">
    <cfRule type="cellIs" dxfId="103" priority="104" operator="greaterThan">
      <formula>0</formula>
    </cfRule>
  </conditionalFormatting>
  <conditionalFormatting sqref="AQ259:AR259">
    <cfRule type="cellIs" dxfId="102" priority="103" operator="greaterThan">
      <formula>0</formula>
    </cfRule>
  </conditionalFormatting>
  <conditionalFormatting sqref="AQ260:AR260">
    <cfRule type="cellIs" dxfId="101" priority="102" operator="greaterThan">
      <formula>0</formula>
    </cfRule>
  </conditionalFormatting>
  <conditionalFormatting sqref="AC121:AD121">
    <cfRule type="cellIs" dxfId="100" priority="101" operator="greaterThan">
      <formula>0</formula>
    </cfRule>
  </conditionalFormatting>
  <conditionalFormatting sqref="AC122:AD122">
    <cfRule type="cellIs" dxfId="99" priority="100" operator="greaterThan">
      <formula>0</formula>
    </cfRule>
  </conditionalFormatting>
  <conditionalFormatting sqref="AC123:AD123">
    <cfRule type="cellIs" dxfId="98" priority="99" operator="greaterThan">
      <formula>0</formula>
    </cfRule>
  </conditionalFormatting>
  <conditionalFormatting sqref="AC124:AD124">
    <cfRule type="cellIs" dxfId="97" priority="98" operator="greaterThan">
      <formula>0</formula>
    </cfRule>
  </conditionalFormatting>
  <conditionalFormatting sqref="AC125:AD125">
    <cfRule type="cellIs" dxfId="96" priority="97" operator="greaterThan">
      <formula>0</formula>
    </cfRule>
  </conditionalFormatting>
  <conditionalFormatting sqref="AC126:AD126">
    <cfRule type="cellIs" dxfId="95" priority="96" operator="greaterThan">
      <formula>0</formula>
    </cfRule>
  </conditionalFormatting>
  <conditionalFormatting sqref="AC127:AD127">
    <cfRule type="cellIs" dxfId="94" priority="95" operator="greaterThan">
      <formula>0</formula>
    </cfRule>
  </conditionalFormatting>
  <conditionalFormatting sqref="AC128:AD128">
    <cfRule type="cellIs" dxfId="93" priority="94" operator="greaterThan">
      <formula>0</formula>
    </cfRule>
  </conditionalFormatting>
  <conditionalFormatting sqref="AE121:AF121">
    <cfRule type="cellIs" dxfId="92" priority="93" operator="greaterThan">
      <formula>0</formula>
    </cfRule>
  </conditionalFormatting>
  <conditionalFormatting sqref="AE122:AF122">
    <cfRule type="cellIs" dxfId="91" priority="92" operator="greaterThan">
      <formula>0</formula>
    </cfRule>
  </conditionalFormatting>
  <conditionalFormatting sqref="AE123:AF123">
    <cfRule type="cellIs" dxfId="90" priority="91" operator="greaterThan">
      <formula>0</formula>
    </cfRule>
  </conditionalFormatting>
  <conditionalFormatting sqref="AE124:AF124">
    <cfRule type="cellIs" dxfId="89" priority="90" operator="greaterThan">
      <formula>0</formula>
    </cfRule>
  </conditionalFormatting>
  <conditionalFormatting sqref="AE125:AF125">
    <cfRule type="cellIs" dxfId="88" priority="89" operator="greaterThan">
      <formula>0</formula>
    </cfRule>
  </conditionalFormatting>
  <conditionalFormatting sqref="AE126:AF126">
    <cfRule type="cellIs" dxfId="87" priority="88" operator="greaterThan">
      <formula>0</formula>
    </cfRule>
  </conditionalFormatting>
  <conditionalFormatting sqref="AE127:AF127">
    <cfRule type="cellIs" dxfId="86" priority="87" operator="greaterThan">
      <formula>0</formula>
    </cfRule>
  </conditionalFormatting>
  <conditionalFormatting sqref="AE128:AF128">
    <cfRule type="cellIs" dxfId="85" priority="86" operator="greaterThan">
      <formula>0</formula>
    </cfRule>
  </conditionalFormatting>
  <conditionalFormatting sqref="AG121:AH121">
    <cfRule type="cellIs" dxfId="84" priority="85" operator="greaterThan">
      <formula>0</formula>
    </cfRule>
  </conditionalFormatting>
  <conditionalFormatting sqref="AG122:AH122">
    <cfRule type="cellIs" dxfId="83" priority="84" operator="greaterThan">
      <formula>0</formula>
    </cfRule>
  </conditionalFormatting>
  <conditionalFormatting sqref="AG123:AH123">
    <cfRule type="cellIs" dxfId="82" priority="83" operator="greaterThan">
      <formula>0</formula>
    </cfRule>
  </conditionalFormatting>
  <conditionalFormatting sqref="AG124:AH124">
    <cfRule type="cellIs" dxfId="81" priority="82" operator="greaterThan">
      <formula>0</formula>
    </cfRule>
  </conditionalFormatting>
  <conditionalFormatting sqref="AG125:AH125">
    <cfRule type="cellIs" dxfId="80" priority="81" operator="greaterThan">
      <formula>0</formula>
    </cfRule>
  </conditionalFormatting>
  <conditionalFormatting sqref="AG126:AH126">
    <cfRule type="cellIs" dxfId="79" priority="80" operator="greaterThan">
      <formula>0</formula>
    </cfRule>
  </conditionalFormatting>
  <conditionalFormatting sqref="AG127:AH127">
    <cfRule type="cellIs" dxfId="78" priority="79" operator="greaterThan">
      <formula>0</formula>
    </cfRule>
  </conditionalFormatting>
  <conditionalFormatting sqref="AG128:AH128">
    <cfRule type="cellIs" dxfId="77" priority="78" operator="greaterThan">
      <formula>0</formula>
    </cfRule>
  </conditionalFormatting>
  <conditionalFormatting sqref="AI121:AJ121">
    <cfRule type="cellIs" dxfId="76" priority="77" operator="greaterThan">
      <formula>0</formula>
    </cfRule>
  </conditionalFormatting>
  <conditionalFormatting sqref="AI122:AJ122">
    <cfRule type="cellIs" dxfId="75" priority="76" operator="greaterThan">
      <formula>0</formula>
    </cfRule>
  </conditionalFormatting>
  <conditionalFormatting sqref="AI123:AJ123">
    <cfRule type="cellIs" dxfId="74" priority="75" operator="greaterThan">
      <formula>0</formula>
    </cfRule>
  </conditionalFormatting>
  <conditionalFormatting sqref="AI124:AJ124">
    <cfRule type="cellIs" dxfId="73" priority="74" operator="greaterThan">
      <formula>0</formula>
    </cfRule>
  </conditionalFormatting>
  <conditionalFormatting sqref="AI125:AJ125">
    <cfRule type="cellIs" dxfId="72" priority="73" operator="greaterThan">
      <formula>0</formula>
    </cfRule>
  </conditionalFormatting>
  <conditionalFormatting sqref="AI126:AJ126">
    <cfRule type="cellIs" dxfId="71" priority="72" operator="greaterThan">
      <formula>0</formula>
    </cfRule>
  </conditionalFormatting>
  <conditionalFormatting sqref="AI127:AJ127">
    <cfRule type="cellIs" dxfId="70" priority="71" operator="greaterThan">
      <formula>0</formula>
    </cfRule>
  </conditionalFormatting>
  <conditionalFormatting sqref="AI128:AJ128">
    <cfRule type="cellIs" dxfId="69" priority="70" operator="greaterThan">
      <formula>0</formula>
    </cfRule>
  </conditionalFormatting>
  <conditionalFormatting sqref="AK121:AL121">
    <cfRule type="cellIs" dxfId="68" priority="69" operator="greaterThan">
      <formula>0</formula>
    </cfRule>
  </conditionalFormatting>
  <conditionalFormatting sqref="AK122:AL122">
    <cfRule type="cellIs" dxfId="67" priority="68" operator="greaterThan">
      <formula>0</formula>
    </cfRule>
  </conditionalFormatting>
  <conditionalFormatting sqref="AK123:AL123">
    <cfRule type="cellIs" dxfId="66" priority="67" operator="greaterThan">
      <formula>0</formula>
    </cfRule>
  </conditionalFormatting>
  <conditionalFormatting sqref="AK124:AL124">
    <cfRule type="cellIs" dxfId="65" priority="66" operator="greaterThan">
      <formula>0</formula>
    </cfRule>
  </conditionalFormatting>
  <conditionalFormatting sqref="AK125:AL125">
    <cfRule type="cellIs" dxfId="64" priority="65" operator="greaterThan">
      <formula>0</formula>
    </cfRule>
  </conditionalFormatting>
  <conditionalFormatting sqref="AK126:AL126">
    <cfRule type="cellIs" dxfId="63" priority="64" operator="greaterThan">
      <formula>0</formula>
    </cfRule>
  </conditionalFormatting>
  <conditionalFormatting sqref="AK127:AL127">
    <cfRule type="cellIs" dxfId="62" priority="63" operator="greaterThan">
      <formula>0</formula>
    </cfRule>
  </conditionalFormatting>
  <conditionalFormatting sqref="AK128:AL128">
    <cfRule type="cellIs" dxfId="61" priority="62" operator="greaterThan">
      <formula>0</formula>
    </cfRule>
  </conditionalFormatting>
  <conditionalFormatting sqref="AM121:AN121">
    <cfRule type="cellIs" dxfId="60" priority="61" operator="greaterThan">
      <formula>0</formula>
    </cfRule>
  </conditionalFormatting>
  <conditionalFormatting sqref="AM122:AN122">
    <cfRule type="cellIs" dxfId="59" priority="60" operator="greaterThan">
      <formula>0</formula>
    </cfRule>
  </conditionalFormatting>
  <conditionalFormatting sqref="AM123:AN123">
    <cfRule type="cellIs" dxfId="58" priority="59" operator="greaterThan">
      <formula>0</formula>
    </cfRule>
  </conditionalFormatting>
  <conditionalFormatting sqref="AM124:AN124">
    <cfRule type="cellIs" dxfId="57" priority="58" operator="greaterThan">
      <formula>0</formula>
    </cfRule>
  </conditionalFormatting>
  <conditionalFormatting sqref="AM125:AN125">
    <cfRule type="cellIs" dxfId="56" priority="57" operator="greaterThan">
      <formula>0</formula>
    </cfRule>
  </conditionalFormatting>
  <conditionalFormatting sqref="AM126:AN126">
    <cfRule type="cellIs" dxfId="55" priority="56" operator="greaterThan">
      <formula>0</formula>
    </cfRule>
  </conditionalFormatting>
  <conditionalFormatting sqref="AM127:AN127">
    <cfRule type="cellIs" dxfId="54" priority="55" operator="greaterThan">
      <formula>0</formula>
    </cfRule>
  </conditionalFormatting>
  <conditionalFormatting sqref="AM128:AN128">
    <cfRule type="cellIs" dxfId="53" priority="54" operator="greaterThan">
      <formula>0</formula>
    </cfRule>
  </conditionalFormatting>
  <conditionalFormatting sqref="AO121:AP121">
    <cfRule type="cellIs" dxfId="52" priority="53" operator="greaterThan">
      <formula>0</formula>
    </cfRule>
  </conditionalFormatting>
  <conditionalFormatting sqref="AO122:AP122">
    <cfRule type="cellIs" dxfId="51" priority="52" operator="greaterThan">
      <formula>0</formula>
    </cfRule>
  </conditionalFormatting>
  <conditionalFormatting sqref="AO123:AP123">
    <cfRule type="cellIs" dxfId="50" priority="51" operator="greaterThan">
      <formula>0</formula>
    </cfRule>
  </conditionalFormatting>
  <conditionalFormatting sqref="AO124:AP124">
    <cfRule type="cellIs" dxfId="49" priority="50" operator="greaterThan">
      <formula>0</formula>
    </cfRule>
  </conditionalFormatting>
  <conditionalFormatting sqref="AO125:AP125">
    <cfRule type="cellIs" dxfId="48" priority="49" operator="greaterThan">
      <formula>0</formula>
    </cfRule>
  </conditionalFormatting>
  <conditionalFormatting sqref="AO126:AP126">
    <cfRule type="cellIs" dxfId="47" priority="48" operator="greaterThan">
      <formula>0</formula>
    </cfRule>
  </conditionalFormatting>
  <conditionalFormatting sqref="AO127:AP127">
    <cfRule type="cellIs" dxfId="46" priority="47" operator="greaterThan">
      <formula>0</formula>
    </cfRule>
  </conditionalFormatting>
  <conditionalFormatting sqref="AO128:AP128">
    <cfRule type="cellIs" dxfId="45" priority="46" operator="greaterThan">
      <formula>0</formula>
    </cfRule>
  </conditionalFormatting>
  <conditionalFormatting sqref="AQ121:AR121">
    <cfRule type="cellIs" dxfId="44" priority="45" operator="greaterThan">
      <formula>0</formula>
    </cfRule>
  </conditionalFormatting>
  <conditionalFormatting sqref="AQ122:AR122">
    <cfRule type="cellIs" dxfId="43" priority="44" operator="greaterThan">
      <formula>0</formula>
    </cfRule>
  </conditionalFormatting>
  <conditionalFormatting sqref="AQ123:AR123">
    <cfRule type="cellIs" dxfId="42" priority="43" operator="greaterThan">
      <formula>0</formula>
    </cfRule>
  </conditionalFormatting>
  <conditionalFormatting sqref="AQ124:AR124">
    <cfRule type="cellIs" dxfId="41" priority="42" operator="greaterThan">
      <formula>0</formula>
    </cfRule>
  </conditionalFormatting>
  <conditionalFormatting sqref="AQ125:AR125">
    <cfRule type="cellIs" dxfId="40" priority="41" operator="greaterThan">
      <formula>0</formula>
    </cfRule>
  </conditionalFormatting>
  <conditionalFormatting sqref="AQ126:AR126">
    <cfRule type="cellIs" dxfId="39" priority="40" operator="greaterThan">
      <formula>0</formula>
    </cfRule>
  </conditionalFormatting>
  <conditionalFormatting sqref="AQ127:AR127">
    <cfRule type="cellIs" dxfId="38" priority="39" operator="greaterThan">
      <formula>0</formula>
    </cfRule>
  </conditionalFormatting>
  <conditionalFormatting sqref="AQ128:AR128">
    <cfRule type="cellIs" dxfId="37" priority="38" operator="greaterThan">
      <formula>0</formula>
    </cfRule>
  </conditionalFormatting>
  <conditionalFormatting sqref="AS269:AT269">
    <cfRule type="cellIs" dxfId="36" priority="37" operator="greaterThan">
      <formula>0</formula>
    </cfRule>
  </conditionalFormatting>
  <conditionalFormatting sqref="AS270:AT270">
    <cfRule type="cellIs" dxfId="35" priority="36" operator="greaterThan">
      <formula>0</formula>
    </cfRule>
  </conditionalFormatting>
  <conditionalFormatting sqref="AS271:AT271">
    <cfRule type="cellIs" dxfId="34" priority="35" operator="greaterThan">
      <formula>0</formula>
    </cfRule>
  </conditionalFormatting>
  <conditionalFormatting sqref="AS272:AT272">
    <cfRule type="cellIs" dxfId="33" priority="34" operator="greaterThan">
      <formula>0</formula>
    </cfRule>
  </conditionalFormatting>
  <conditionalFormatting sqref="AS273:AT273">
    <cfRule type="cellIs" dxfId="32" priority="33" operator="greaterThan">
      <formula>0</formula>
    </cfRule>
  </conditionalFormatting>
  <conditionalFormatting sqref="AS274:AT274">
    <cfRule type="cellIs" dxfId="31" priority="32" operator="greaterThan">
      <formula>0</formula>
    </cfRule>
  </conditionalFormatting>
  <conditionalFormatting sqref="AS288:AT288">
    <cfRule type="cellIs" dxfId="29" priority="30" operator="greaterThan">
      <formula>0</formula>
    </cfRule>
  </conditionalFormatting>
  <conditionalFormatting sqref="AS289:AT289">
    <cfRule type="cellIs" dxfId="28" priority="29" operator="greaterThan">
      <formula>0</formula>
    </cfRule>
  </conditionalFormatting>
  <conditionalFormatting sqref="AS296:AT296">
    <cfRule type="cellIs" dxfId="27" priority="28" operator="greaterThan">
      <formula>0</formula>
    </cfRule>
  </conditionalFormatting>
  <conditionalFormatting sqref="AS297:AT297">
    <cfRule type="cellIs" dxfId="26" priority="27" operator="greaterThan">
      <formula>0</formula>
    </cfRule>
  </conditionalFormatting>
  <conditionalFormatting sqref="AS303:AT303">
    <cfRule type="cellIs" dxfId="25" priority="26" operator="greaterThan">
      <formula>0</formula>
    </cfRule>
  </conditionalFormatting>
  <conditionalFormatting sqref="AS280">
    <cfRule type="cellIs" dxfId="22" priority="23" operator="greaterThanOrEqual">
      <formula>1</formula>
    </cfRule>
  </conditionalFormatting>
  <conditionalFormatting sqref="AS280:AT280">
    <cfRule type="cellIs" dxfId="21" priority="22" operator="greaterThan">
      <formula>0</formula>
    </cfRule>
  </conditionalFormatting>
  <conditionalFormatting sqref="V214:W215">
    <cfRule type="cellIs" dxfId="18" priority="19" operator="greaterThanOrEqual">
      <formula>1</formula>
    </cfRule>
  </conditionalFormatting>
  <conditionalFormatting sqref="V214:W215">
    <cfRule type="cellIs" dxfId="17" priority="18" operator="greaterThan">
      <formula>0</formula>
    </cfRule>
  </conditionalFormatting>
  <conditionalFormatting sqref="V217:W217">
    <cfRule type="cellIs" dxfId="16" priority="17" operator="greaterThanOrEqual">
      <formula>1</formula>
    </cfRule>
  </conditionalFormatting>
  <conditionalFormatting sqref="V217:W217">
    <cfRule type="cellIs" dxfId="15" priority="16" operator="greaterThan">
      <formula>0</formula>
    </cfRule>
  </conditionalFormatting>
  <conditionalFormatting sqref="V219:W225">
    <cfRule type="cellIs" dxfId="14" priority="15" operator="greaterThanOrEqual">
      <formula>1</formula>
    </cfRule>
  </conditionalFormatting>
  <conditionalFormatting sqref="V219:W225">
    <cfRule type="cellIs" dxfId="13" priority="14" operator="greaterThan">
      <formula>0</formula>
    </cfRule>
  </conditionalFormatting>
  <conditionalFormatting sqref="V228:W228">
    <cfRule type="cellIs" dxfId="12" priority="13" operator="greaterThanOrEqual">
      <formula>1</formula>
    </cfRule>
  </conditionalFormatting>
  <conditionalFormatting sqref="V228:W228">
    <cfRule type="cellIs" dxfId="11" priority="12" operator="greaterThan">
      <formula>0</formula>
    </cfRule>
  </conditionalFormatting>
  <conditionalFormatting sqref="V213">
    <cfRule type="cellIs" dxfId="10" priority="11" operator="greaterThanOrEqual">
      <formula>1</formula>
    </cfRule>
  </conditionalFormatting>
  <conditionalFormatting sqref="V213:W213">
    <cfRule type="cellIs" dxfId="9" priority="10" operator="greaterThan">
      <formula>0</formula>
    </cfRule>
  </conditionalFormatting>
  <conditionalFormatting sqref="V216">
    <cfRule type="cellIs" dxfId="8" priority="9" operator="greaterThanOrEqual">
      <formula>1</formula>
    </cfRule>
  </conditionalFormatting>
  <conditionalFormatting sqref="V216:W216">
    <cfRule type="cellIs" dxfId="7" priority="8" operator="greaterThan">
      <formula>0</formula>
    </cfRule>
  </conditionalFormatting>
  <conditionalFormatting sqref="V218">
    <cfRule type="cellIs" dxfId="6" priority="7" operator="greaterThanOrEqual">
      <formula>1</formula>
    </cfRule>
  </conditionalFormatting>
  <conditionalFormatting sqref="V218:W218">
    <cfRule type="cellIs" dxfId="5" priority="6" operator="greaterThan">
      <formula>0</formula>
    </cfRule>
  </conditionalFormatting>
  <conditionalFormatting sqref="V226:V227">
    <cfRule type="cellIs" dxfId="4" priority="5" operator="greaterThanOrEqual">
      <formula>1</formula>
    </cfRule>
  </conditionalFormatting>
  <conditionalFormatting sqref="V226:W227">
    <cfRule type="cellIs" dxfId="3" priority="4" operator="greaterThan">
      <formula>0</formula>
    </cfRule>
  </conditionalFormatting>
  <conditionalFormatting sqref="V240:W271">
    <cfRule type="cellIs" dxfId="2" priority="3" operator="greaterThan">
      <formula>0</formula>
    </cfRule>
  </conditionalFormatting>
  <conditionalFormatting sqref="V340:W344">
    <cfRule type="cellIs" dxfId="1" priority="2" operator="greaterThanOrEqual">
      <formula>1</formula>
    </cfRule>
  </conditionalFormatting>
  <conditionalFormatting sqref="V340:W344">
    <cfRule type="cellIs" dxfId="0" priority="1" operator="greaterThan">
      <formula>0</formula>
    </cfRule>
  </conditionalFormatting>
  <dataValidations count="2">
    <dataValidation type="list" allowBlank="1" showInputMessage="1" prompt="Click and enter a value from the list of items" sqref="G22" xr:uid="{9AD2F612-C84C-3249-8061-4BF47F614555}">
      <formula1>"Dealer,Dealer Plus,Pro Dealer,Elite Dealer,VIP Dealer"</formula1>
    </dataValidation>
    <dataValidation type="list" showInputMessage="1" showErrorMessage="1" promptTitle="Please read!" prompt="If selecting yes, the order you submitting my change based on our current inventory on the time this order was submitted." sqref="U29:W29" xr:uid="{188DACE3-CE6D-7944-B52B-6DAF1D59BD64}">
      <formula1>$BC:$BC</formula1>
    </dataValidation>
  </dataValidations>
  <hyperlinks>
    <hyperlink ref="B12:G12" r:id="rId1" display="wholesale.prodigydisc.com" xr:uid="{74BD4576-8FDC-1C41-BEFC-9168C14450D1}"/>
    <hyperlink ref="AG9:AT10" r:id="rId2" display="Please send your completed form to dealers@prodigydisc.com" xr:uid="{776C6996-42C2-0F4C-BA7F-211BE7F97ED0}"/>
    <hyperlink ref="B13:AT14" r:id="rId3" display="LIVE INVENTORY IS AVAILABLE TO VIEW HERE ON OUR WHOLESALE WEBSITE" xr:uid="{92FB9D3A-9DAB-114A-95C8-EF8ED88D9920}"/>
    <hyperlink ref="B184:W185" r:id="rId4" display="CLICK HEREVIEW ALL SPECIAL EDITION DISCS" xr:uid="{DF8B787B-B358-3441-A4F6-78836988DB1C}"/>
    <hyperlink ref="AW2" r:id="rId5" xr:uid="{7D99F6BD-1528-6943-B9CF-1BFF85B3B97B}"/>
    <hyperlink ref="B234:W235" r:id="rId6" display="CLICK HER FOR THE FULL NHL COLLECTION" xr:uid="{1EEA627B-58F3-A54A-8715-90478578959C}"/>
  </hyperlinks>
  <pageMargins left="0.7" right="0.7" top="0.75" bottom="0.75" header="0" footer="0"/>
  <pageSetup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Order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Rosenberg</dc:creator>
  <cp:lastModifiedBy>Will Schusterick</cp:lastModifiedBy>
  <dcterms:created xsi:type="dcterms:W3CDTF">2019-10-16T09:36:29Z</dcterms:created>
  <dcterms:modified xsi:type="dcterms:W3CDTF">2025-05-27T18:56:29Z</dcterms:modified>
</cp:coreProperties>
</file>