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mc:AlternateContent xmlns:mc="http://schemas.openxmlformats.org/markup-compatibility/2006">
    <mc:Choice Requires="x15">
      <x15ac:absPath xmlns:x15ac="http://schemas.microsoft.com/office/spreadsheetml/2010/11/ac" url="/Users/Schusterick/Desktop/Order Forms/"/>
    </mc:Choice>
  </mc:AlternateContent>
  <xr:revisionPtr revIDLastSave="0" documentId="8_{8D7834F0-8964-CF44-846C-74AEF80A3937}" xr6:coauthVersionLast="47" xr6:coauthVersionMax="47" xr10:uidLastSave="{00000000-0000-0000-0000-000000000000}"/>
  <bookViews>
    <workbookView xWindow="-5440" yWindow="-20980" windowWidth="36500" windowHeight="20700" xr2:uid="{867F328D-5DA4-2649-9D59-5E621DEAC6A5}"/>
  </bookViews>
  <sheets>
    <sheet name="Order Form"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Ifo3BWwn1zo1TsgP/1zvJltzXJA=="/>
    </ext>
  </extLst>
</workbook>
</file>

<file path=xl/calcChain.xml><?xml version="1.0" encoding="utf-8"?>
<calcChain xmlns="http://schemas.openxmlformats.org/spreadsheetml/2006/main">
  <c r="V354" i="8" l="1"/>
  <c r="V345" i="8"/>
  <c r="V325" i="8"/>
  <c r="V313" i="8"/>
  <c r="AS305" i="8"/>
  <c r="V304" i="8"/>
  <c r="AS299" i="8"/>
  <c r="AS291" i="8"/>
  <c r="V295" i="8"/>
  <c r="AS282" i="8"/>
  <c r="V284" i="8"/>
  <c r="AS276" i="8"/>
  <c r="AY19" i="8"/>
  <c r="AY16" i="8"/>
  <c r="AS260" i="8"/>
  <c r="V272" i="8"/>
  <c r="AS259" i="8"/>
  <c r="AS258" i="8"/>
  <c r="AS257" i="8"/>
  <c r="AS255" i="8"/>
  <c r="AS254" i="8"/>
  <c r="AS253" i="8"/>
  <c r="AS252" i="8"/>
  <c r="AS251" i="8"/>
  <c r="AS250" i="8"/>
  <c r="AS249" i="8"/>
  <c r="AS248" i="8"/>
  <c r="AS247" i="8"/>
  <c r="AS246" i="8"/>
  <c r="AS245" i="8"/>
  <c r="AS244" i="8"/>
  <c r="AS243" i="8"/>
  <c r="AS242" i="8"/>
  <c r="AS241" i="8"/>
  <c r="AS239" i="8"/>
  <c r="AS238" i="8"/>
  <c r="AS237" i="8"/>
  <c r="AS236" i="8"/>
  <c r="AS235" i="8"/>
  <c r="AS234" i="8"/>
  <c r="AS233" i="8"/>
  <c r="AS232" i="8"/>
  <c r="AS231" i="8"/>
  <c r="AS230" i="8"/>
  <c r="AS227" i="8"/>
  <c r="AS228" i="8"/>
  <c r="V229" i="8"/>
  <c r="AS226" i="8"/>
  <c r="AS223" i="8"/>
  <c r="AS222" i="8"/>
  <c r="AS221" i="8"/>
  <c r="AS220" i="8"/>
  <c r="AS219" i="8"/>
  <c r="AS217" i="8"/>
  <c r="AS216" i="8"/>
  <c r="AS215" i="8"/>
  <c r="AS214" i="8"/>
  <c r="AS213" i="8"/>
  <c r="AS212" i="8"/>
  <c r="AS205" i="8"/>
  <c r="AS204" i="8"/>
  <c r="AS203" i="8"/>
  <c r="AS199" i="8"/>
  <c r="AS198" i="8"/>
  <c r="AY17" i="8"/>
  <c r="AS197" i="8"/>
  <c r="AS196" i="8"/>
  <c r="AS195" i="8"/>
  <c r="AS194" i="8"/>
  <c r="AS193" i="8"/>
  <c r="AS192" i="8"/>
  <c r="V210" i="8"/>
  <c r="AX17" i="8" s="1"/>
  <c r="AS191" i="8"/>
  <c r="AS190" i="8"/>
  <c r="AS189" i="8"/>
  <c r="AS188" i="8"/>
  <c r="AS187" i="8"/>
  <c r="AS186" i="8"/>
  <c r="AS185" i="8"/>
  <c r="AS184" i="8"/>
  <c r="AS183" i="8"/>
  <c r="AS182" i="8"/>
  <c r="AS181" i="8"/>
  <c r="AS180" i="8"/>
  <c r="AS179" i="8"/>
  <c r="AS178" i="8"/>
  <c r="V178" i="8"/>
  <c r="AS177" i="8"/>
  <c r="V177" i="8"/>
  <c r="AS176" i="8"/>
  <c r="V176" i="8"/>
  <c r="AS175" i="8"/>
  <c r="V175" i="8"/>
  <c r="AS174" i="8"/>
  <c r="V174" i="8"/>
  <c r="AS173" i="8"/>
  <c r="V173" i="8"/>
  <c r="AS172" i="8"/>
  <c r="V172" i="8"/>
  <c r="AS171" i="8"/>
  <c r="V171" i="8"/>
  <c r="AS170" i="8"/>
  <c r="V170" i="8"/>
  <c r="AS169" i="8"/>
  <c r="V169" i="8"/>
  <c r="AS168" i="8"/>
  <c r="V168" i="8"/>
  <c r="AS167" i="8"/>
  <c r="V167" i="8"/>
  <c r="AS166" i="8"/>
  <c r="V166" i="8"/>
  <c r="AS165" i="8"/>
  <c r="V165" i="8"/>
  <c r="AS164" i="8"/>
  <c r="V164" i="8"/>
  <c r="AS163" i="8"/>
  <c r="V163" i="8"/>
  <c r="AS162" i="8"/>
  <c r="V162" i="8"/>
  <c r="AS161" i="8"/>
  <c r="V161" i="8"/>
  <c r="AS160" i="8"/>
  <c r="V160" i="8"/>
  <c r="AS159" i="8"/>
  <c r="V159" i="8"/>
  <c r="V158" i="8"/>
  <c r="V157" i="8"/>
  <c r="AS156" i="8"/>
  <c r="V156" i="8"/>
  <c r="AS155" i="8"/>
  <c r="V155" i="8"/>
  <c r="AS154" i="8"/>
  <c r="V154" i="8"/>
  <c r="AS153" i="8"/>
  <c r="V153" i="8"/>
  <c r="AS152" i="8"/>
  <c r="V152" i="8"/>
  <c r="AS151" i="8"/>
  <c r="V151" i="8"/>
  <c r="AS150" i="8"/>
  <c r="V150" i="8"/>
  <c r="AS149" i="8"/>
  <c r="AS148" i="8"/>
  <c r="AS147" i="8"/>
  <c r="AS146" i="8"/>
  <c r="AS145" i="8"/>
  <c r="V144" i="8"/>
  <c r="V143" i="8"/>
  <c r="AS142" i="8"/>
  <c r="V142" i="8"/>
  <c r="AS141" i="8"/>
  <c r="V141" i="8"/>
  <c r="AS140" i="8"/>
  <c r="V140" i="8"/>
  <c r="AS139" i="8"/>
  <c r="V139" i="8"/>
  <c r="AS138" i="8"/>
  <c r="V138" i="8"/>
  <c r="AS137" i="8"/>
  <c r="V137" i="8"/>
  <c r="AS136" i="8"/>
  <c r="V136" i="8"/>
  <c r="AS135" i="8"/>
  <c r="V135" i="8"/>
  <c r="V134" i="8"/>
  <c r="V133" i="8"/>
  <c r="AS130" i="8"/>
  <c r="V127" i="8"/>
  <c r="V126" i="8"/>
  <c r="V125" i="8"/>
  <c r="V124" i="8"/>
  <c r="V123" i="8"/>
  <c r="V122" i="8"/>
  <c r="V121" i="8"/>
  <c r="V120" i="8"/>
  <c r="AS115" i="8"/>
  <c r="V115" i="8"/>
  <c r="AS114" i="8"/>
  <c r="AS113" i="8"/>
  <c r="AS112" i="8"/>
  <c r="AS111" i="8"/>
  <c r="AS110" i="8"/>
  <c r="AS109" i="8"/>
  <c r="AS108" i="8"/>
  <c r="AS107" i="8"/>
  <c r="AS106" i="8"/>
  <c r="AS105" i="8"/>
  <c r="AS104" i="8"/>
  <c r="AS103" i="8"/>
  <c r="AS102" i="8"/>
  <c r="AS101" i="8"/>
  <c r="AS100" i="8"/>
  <c r="V100" i="8"/>
  <c r="V99" i="8"/>
  <c r="V98" i="8"/>
  <c r="V97" i="8"/>
  <c r="V96" i="8"/>
  <c r="V95" i="8"/>
  <c r="V94" i="8"/>
  <c r="V93" i="8"/>
  <c r="V92" i="8"/>
  <c r="V91" i="8"/>
  <c r="AS93" i="8"/>
  <c r="V90" i="8"/>
  <c r="V89" i="8"/>
  <c r="V88" i="8"/>
  <c r="V87" i="8"/>
  <c r="V86" i="8"/>
  <c r="V85" i="8"/>
  <c r="V84" i="8"/>
  <c r="V83" i="8"/>
  <c r="V82" i="8"/>
  <c r="AS80" i="8"/>
  <c r="AS64" i="8"/>
  <c r="V64" i="8"/>
  <c r="V47" i="8"/>
  <c r="V46" i="8"/>
  <c r="V45" i="8"/>
  <c r="V44" i="8"/>
  <c r="V43" i="8"/>
  <c r="V42" i="8"/>
  <c r="V41" i="8"/>
  <c r="V40" i="8"/>
  <c r="V39" i="8"/>
  <c r="AS48" i="8"/>
  <c r="V38" i="8"/>
  <c r="AS261" i="8" l="1"/>
  <c r="AX20" i="8"/>
  <c r="AY20" i="8" s="1"/>
  <c r="AY25" i="8"/>
  <c r="AS206" i="8"/>
  <c r="AX24" i="8"/>
  <c r="V145" i="8"/>
  <c r="AY24" i="8"/>
  <c r="AY23" i="8"/>
  <c r="AX23" i="8"/>
  <c r="V48" i="8"/>
  <c r="AS262" i="8"/>
  <c r="AY21" i="8"/>
  <c r="AX21" i="8"/>
  <c r="AX22" i="8"/>
  <c r="AY22" i="8"/>
  <c r="V128" i="8"/>
  <c r="AX25" i="8"/>
  <c r="AS116" i="8"/>
  <c r="V179" i="8"/>
  <c r="AX19" i="8"/>
  <c r="V81" i="8"/>
  <c r="V80" i="8"/>
  <c r="AX16" i="8"/>
  <c r="AX18" i="8" l="1"/>
  <c r="B3" i="8" s="1"/>
  <c r="AY18" i="8"/>
  <c r="AY26" i="8" s="1"/>
  <c r="AY27" i="8" s="1"/>
  <c r="Y3" i="8" s="1"/>
  <c r="V101" i="8"/>
  <c r="R3" i="8" l="1"/>
  <c r="G3" i="8" s="1"/>
</calcChain>
</file>

<file path=xl/sharedStrings.xml><?xml version="1.0" encoding="utf-8"?>
<sst xmlns="http://schemas.openxmlformats.org/spreadsheetml/2006/main" count="942" uniqueCount="373">
  <si>
    <t>TOTAL DISCS</t>
  </si>
  <si>
    <t>SUB-TOTAL</t>
  </si>
  <si>
    <t>In Stock</t>
  </si>
  <si>
    <t>Newly Released</t>
  </si>
  <si>
    <t>Email:</t>
  </si>
  <si>
    <t>dealers@prodigydisc.com</t>
  </si>
  <si>
    <t>Out of Stock</t>
  </si>
  <si>
    <t>Best Seller</t>
  </si>
  <si>
    <t>Phone:</t>
  </si>
  <si>
    <t>(706) 671-1210</t>
  </si>
  <si>
    <t>Option Not Available</t>
  </si>
  <si>
    <t>Recently Restocked</t>
  </si>
  <si>
    <t>Disc availability as shown on this order form is updated weekly.															
Please ensure you are using the latest version of this form, please see "Last Updated" date to right.  If an item is out of stock when packing your order, it will be deleted.  We do not keep a log of back-ordered items.</t>
  </si>
  <si>
    <r>
      <t xml:space="preserve">Call </t>
    </r>
    <r>
      <rPr>
        <b/>
        <sz val="12"/>
        <color theme="1"/>
        <rFont val="Helvetica"/>
        <family val="2"/>
      </rPr>
      <t>(706) 671-1210</t>
    </r>
    <r>
      <rPr>
        <sz val="12"/>
        <color theme="1"/>
        <rFont val="Helvetica"/>
        <family val="2"/>
      </rPr>
      <t xml:space="preserve"> for questions or assistance.</t>
    </r>
  </si>
  <si>
    <t>Customer Information</t>
  </si>
  <si>
    <t>Billing Address</t>
  </si>
  <si>
    <t>ORDER FORM LEGEND</t>
  </si>
  <si>
    <t>Order Date</t>
  </si>
  <si>
    <t>Name</t>
  </si>
  <si>
    <t>Company</t>
  </si>
  <si>
    <t>Adress Line 1</t>
  </si>
  <si>
    <t>Contact</t>
  </si>
  <si>
    <t>Address Line 2</t>
  </si>
  <si>
    <t>Phone</t>
  </si>
  <si>
    <t>City</t>
  </si>
  <si>
    <t>Zip / Postcode</t>
  </si>
  <si>
    <t>Email</t>
  </si>
  <si>
    <t>Dealer Discount Level</t>
  </si>
  <si>
    <t>Billing Email</t>
  </si>
  <si>
    <t>Credit Card (Visa, MC, Discover, AMEX)</t>
  </si>
  <si>
    <t>Shipping Address (if different from billing)</t>
  </si>
  <si>
    <t>Number</t>
  </si>
  <si>
    <t>Cardholder Name</t>
  </si>
  <si>
    <t>ORDER SUMMARY</t>
  </si>
  <si>
    <t>Expiration</t>
  </si>
  <si>
    <t>Card Security Code</t>
  </si>
  <si>
    <t>Product Type</t>
  </si>
  <si>
    <t>Quantity</t>
  </si>
  <si>
    <t>Est. Cost</t>
  </si>
  <si>
    <t>Discs - Stock Production</t>
  </si>
  <si>
    <t>Discs - Seconds</t>
  </si>
  <si>
    <t>Discs - Mini Markers &amp; Mini Discs</t>
  </si>
  <si>
    <t>Apparel - Hats &amp; Beanies</t>
  </si>
  <si>
    <t>Apparel - Shirts &amp; Jackets</t>
  </si>
  <si>
    <t>Model</t>
  </si>
  <si>
    <t>Plastic Type</t>
  </si>
  <si>
    <t>Weight</t>
  </si>
  <si>
    <t>QTY</t>
  </si>
  <si>
    <t>Accessories</t>
  </si>
  <si>
    <t>D Model S - Stable Distance Driver</t>
  </si>
  <si>
    <t>170-175 g</t>
  </si>
  <si>
    <t>Duraflex</t>
  </si>
  <si>
    <t>F Model S - Stable Fairway Driver</t>
  </si>
  <si>
    <t>170-176 g</t>
  </si>
  <si>
    <t>175-180 g</t>
  </si>
  <si>
    <t>Sub-total</t>
  </si>
  <si>
    <t>Total</t>
  </si>
  <si>
    <t>This summary shows the estimated cost of your order and is provided for your convenience only.  It is NOT an invoice.  You will receive a formal invoice showing the amount owing, including shipping (if applicable) and any adjustments to your order.</t>
  </si>
  <si>
    <t>Details</t>
  </si>
  <si>
    <t>Additional Order Notes</t>
  </si>
  <si>
    <t>STOCK PRODUCTION DISCS</t>
  </si>
  <si>
    <t>140-49</t>
  </si>
  <si>
    <t>150-59</t>
  </si>
  <si>
    <t>160-64</t>
  </si>
  <si>
    <t>165-69</t>
  </si>
  <si>
    <t>170-74</t>
  </si>
  <si>
    <t>170-76</t>
  </si>
  <si>
    <t>177-80</t>
  </si>
  <si>
    <t>Seconds</t>
  </si>
  <si>
    <t>F7</t>
  </si>
  <si>
    <t>PA-1</t>
  </si>
  <si>
    <t>M1</t>
  </si>
  <si>
    <t>PA-2</t>
  </si>
  <si>
    <t>M2</t>
  </si>
  <si>
    <t>PA-3</t>
  </si>
  <si>
    <t>M3</t>
  </si>
  <si>
    <t>PA-4</t>
  </si>
  <si>
    <t>M4</t>
  </si>
  <si>
    <t>A2</t>
  </si>
  <si>
    <t>A3</t>
  </si>
  <si>
    <t>A4</t>
  </si>
  <si>
    <t>X2</t>
  </si>
  <si>
    <t>X3</t>
  </si>
  <si>
    <t>X4</t>
  </si>
  <si>
    <t>X5</t>
  </si>
  <si>
    <t>D1</t>
  </si>
  <si>
    <t>D1 AIR</t>
  </si>
  <si>
    <t>D2</t>
  </si>
  <si>
    <t>D2 AIR</t>
  </si>
  <si>
    <t>F1</t>
  </si>
  <si>
    <t>F3</t>
  </si>
  <si>
    <t>D3</t>
  </si>
  <si>
    <t>F5</t>
  </si>
  <si>
    <t>D3 AIR</t>
  </si>
  <si>
    <t>D4</t>
  </si>
  <si>
    <t>A1</t>
  </si>
  <si>
    <t>H1 V2</t>
  </si>
  <si>
    <t>H3 V2</t>
  </si>
  <si>
    <t>H4 V2</t>
  </si>
  <si>
    <t>H5</t>
  </si>
  <si>
    <t>F2</t>
  </si>
  <si>
    <t>MX-3</t>
  </si>
  <si>
    <t>MINI MARKERS &amp; MINI DISCS</t>
  </si>
  <si>
    <t>M4 Mini</t>
  </si>
  <si>
    <t>BAGS</t>
  </si>
  <si>
    <t>Color</t>
  </si>
  <si>
    <t>Black</t>
  </si>
  <si>
    <t>Red</t>
  </si>
  <si>
    <t>Rainfly for BP-1 V2 &amp; BP-2 - $10.00 | MSRP: $20.00 | MAP: $17.00</t>
  </si>
  <si>
    <t>Blue</t>
  </si>
  <si>
    <t>Navy Blue</t>
  </si>
  <si>
    <t>White</t>
  </si>
  <si>
    <t>APPAREL</t>
  </si>
  <si>
    <t>S</t>
  </si>
  <si>
    <t>M</t>
  </si>
  <si>
    <t>L</t>
  </si>
  <si>
    <t>XL</t>
  </si>
  <si>
    <t>XXL</t>
  </si>
  <si>
    <t>XXXL</t>
  </si>
  <si>
    <t>Bags</t>
  </si>
  <si>
    <t>D4 AIR</t>
  </si>
  <si>
    <t>UPS Account #</t>
  </si>
  <si>
    <t>Discs - ACE Line</t>
  </si>
  <si>
    <t>177-180 g</t>
  </si>
  <si>
    <t>Charcoal</t>
  </si>
  <si>
    <t>FX-2</t>
  </si>
  <si>
    <t>ACE Line Disc Golf SET</t>
  </si>
  <si>
    <t>BaseGrip Glow</t>
  </si>
  <si>
    <t>D Model OS - Overstable Distance Driver</t>
  </si>
  <si>
    <t>M Model S - Stable Midrange Disc</t>
  </si>
  <si>
    <t>BASEGRIP ACE LINE DISCS</t>
  </si>
  <si>
    <t>BASEGRIP COLOR GLOW ACE LINE DISCS</t>
  </si>
  <si>
    <t>D Model US - Understable Distance Driver</t>
  </si>
  <si>
    <t>Duraflex Glow</t>
  </si>
  <si>
    <t>BP-1 V3 Backpack</t>
  </si>
  <si>
    <t>If stock discs are not available please send me X-Outs or the closest plastic option</t>
  </si>
  <si>
    <t>Yes</t>
  </si>
  <si>
    <t>No</t>
  </si>
  <si>
    <t>Click above for drop down menu</t>
  </si>
  <si>
    <t>Dealer</t>
  </si>
  <si>
    <t>130-139</t>
  </si>
  <si>
    <t>140-149</t>
  </si>
  <si>
    <t>150-159</t>
  </si>
  <si>
    <t>160-169</t>
  </si>
  <si>
    <t>170-175</t>
  </si>
  <si>
    <t>176-180</t>
  </si>
  <si>
    <t>Prodigy Mask</t>
  </si>
  <si>
    <t>Multi-Color</t>
  </si>
  <si>
    <t>Prodigy Face Masks - $5 | MSRP: $9.99 | MAP: $8.99</t>
  </si>
  <si>
    <t>Pink</t>
  </si>
  <si>
    <t>BP-3 V3 Backpack</t>
  </si>
  <si>
    <t>Rainfly for BP-1 &amp; BP-2</t>
  </si>
  <si>
    <t>Prodigy Beanie</t>
  </si>
  <si>
    <t>Brown</t>
  </si>
  <si>
    <t>Camo</t>
  </si>
  <si>
    <t>Heather Grey</t>
  </si>
  <si>
    <t>Beanies - $10.00 | MSRP: $20.00 | MAP: $17.99</t>
  </si>
  <si>
    <t>Indigo</t>
  </si>
  <si>
    <t>F Model US - Understable Fairway Driver</t>
  </si>
  <si>
    <t>F Model OS - Overstable Fairway Driver</t>
  </si>
  <si>
    <t>M Model US - Understable Midrange Disc</t>
  </si>
  <si>
    <t>P Model US - Understable Putt &amp; Apprach Disc</t>
  </si>
  <si>
    <t>Orange</t>
  </si>
  <si>
    <t>Prodigy Shoe Bag</t>
  </si>
  <si>
    <t xml:space="preserve">H2 V2 </t>
  </si>
  <si>
    <t>Includes F Model S, M Model OS, and P Model S (BaseGrip Plastic, 140-149g)</t>
  </si>
  <si>
    <t>Includes Starter Bag, F Model S, M Model OS, and P Model S (BaseGrip Plastic, 140-149g)</t>
  </si>
  <si>
    <t>Navy blue</t>
  </si>
  <si>
    <t>BP-2 V3 Backpack</t>
  </si>
  <si>
    <t>BP-2 V3 Backpack - $45.00 | MSRP: $90.00 | MAP: $80.99</t>
  </si>
  <si>
    <t>BP-1 V3 Backpack - $70.00 | MSRP: $140.00 | MAP: $125.99</t>
  </si>
  <si>
    <t>BP-3 V3 Backpack - $25.00 | MSRP: $50.00 | MAP: $44.99</t>
  </si>
  <si>
    <t>MASKS</t>
  </si>
  <si>
    <t>Prodigy Shoe Bag - $10.00 | MSRP: $20.00 | MAP: $17.99</t>
  </si>
  <si>
    <t>State</t>
  </si>
  <si>
    <t>ACE Line Disc Golf SET (150g)</t>
  </si>
  <si>
    <t>ACE Line Disc Golf 3 PACK (170g)</t>
  </si>
  <si>
    <t>Includes F Model S, M Model OS, and P Model S (BaseGrip Plastic, 150-159g)</t>
  </si>
  <si>
    <t>MX3</t>
  </si>
  <si>
    <t>DURAFLEX ACE LINE DISCS</t>
  </si>
  <si>
    <t>DURAFLEX COLOR GLOW ACE LINE DISCS</t>
  </si>
  <si>
    <t>ACE LINE STARTER SETS</t>
  </si>
  <si>
    <t>PX-3</t>
  </si>
  <si>
    <t>D2 PRO</t>
  </si>
  <si>
    <t>X3 - 400 plastic - Satellite Stamp - 170-175g</t>
  </si>
  <si>
    <t>D2 Pro</t>
  </si>
  <si>
    <t>Total Items</t>
  </si>
  <si>
    <t>Special Edition Discs</t>
  </si>
  <si>
    <t>Grey Camo</t>
  </si>
  <si>
    <t>Green Camo</t>
  </si>
  <si>
    <t>ProFlex Plastic</t>
  </si>
  <si>
    <t>PROFLEX ACE LINE DISCS</t>
  </si>
  <si>
    <t>wholesale.prodigydisc.com</t>
  </si>
  <si>
    <t>H3V2</t>
  </si>
  <si>
    <t>Prodigy Mini Marker - PD Logo</t>
  </si>
  <si>
    <t>Prodigy Mini Marker - Prodigy Logo</t>
  </si>
  <si>
    <t>Prodigy Mini Marker - Star Logo</t>
  </si>
  <si>
    <t>M Model S - BaseGrip - ACE Stamp - 177-180</t>
  </si>
  <si>
    <t>P Model US - Understable Putt &amp; Approach Disc</t>
  </si>
  <si>
    <t>P Model S - Stable Putt &amp; Approach Disc</t>
  </si>
  <si>
    <t>FX-3</t>
  </si>
  <si>
    <t>Momentum Polo - Performance Short Sleeve - $15.00 | MSRP: $29.99 | MAP: $24.99</t>
  </si>
  <si>
    <t>Momentum Polo</t>
  </si>
  <si>
    <t>1/4 Zip Long Sleeve  - Performance Long Sleeve - $17.50 | MSRP: $34.99 | MAP: $29.99</t>
  </si>
  <si>
    <t>1/4 Zip Long Sleeve</t>
  </si>
  <si>
    <t>FX-4</t>
  </si>
  <si>
    <t>A5</t>
  </si>
  <si>
    <t>D2 Pro AIR</t>
  </si>
  <si>
    <t>A2 - 300 - Preserve Fox Logo - 170-174g</t>
  </si>
  <si>
    <t>FX-2 AIR</t>
  </si>
  <si>
    <t>X3 - AIR - Preserve Bear Logo - 170-175g</t>
  </si>
  <si>
    <t>F3 AIR</t>
  </si>
  <si>
    <t>M4 AIR</t>
  </si>
  <si>
    <t>F7 AIR</t>
  </si>
  <si>
    <t>H7</t>
  </si>
  <si>
    <t>F5 AIR</t>
  </si>
  <si>
    <t>PA-5</t>
  </si>
  <si>
    <t>Apex XL</t>
  </si>
  <si>
    <t>Blue/Navy</t>
  </si>
  <si>
    <t>Grey/Navy</t>
  </si>
  <si>
    <t>Green/Black</t>
  </si>
  <si>
    <t>Red/Black</t>
  </si>
  <si>
    <t>White/Red</t>
  </si>
  <si>
    <t>D2 AIR Spectrum</t>
  </si>
  <si>
    <t>D4 AIR Spectrum</t>
  </si>
  <si>
    <t>F5 AIR Spectrum</t>
  </si>
  <si>
    <t>M4 AIR Spectrum</t>
  </si>
  <si>
    <t>MX-1</t>
  </si>
  <si>
    <t>FX-2 AIR Spectrum</t>
  </si>
  <si>
    <t>BaseGrip Glow Plastic - $5.50 | MSRP: $10.99 | MAP: $9.99</t>
  </si>
  <si>
    <t>DuraFlex Plastic - $6.50 | MSRP: $12.99 | MAP: $11.49</t>
  </si>
  <si>
    <t>DuraFlex GLOW DuraFlex Plastic - $7.00 | MSRP: $13.99 | MAP: $12.99</t>
  </si>
  <si>
    <t>ProFlex Plastic - $7.00 | MSRP: $13.99 | MAP: $12.99</t>
  </si>
  <si>
    <t>ACE Line Disc Golf 3 PACK - $13.25 | MSRP: $26.49 | MAP: $22.49</t>
  </si>
  <si>
    <t>ACE Line Disc Golf SET - $17.50 | MSRP: $34.99 | MAP: $29.99</t>
  </si>
  <si>
    <t>300 Plastic - $7.00 | MSRP: $13.99 | MAP: $11.99</t>
  </si>
  <si>
    <t>200 Plastic - $4.25 | MSRP: $8.49 | MAP: $7.49</t>
  </si>
  <si>
    <t>300 Soft Plastic - $7.00 | MSRP: $13.99 | MAP: $11.99</t>
  </si>
  <si>
    <t>300 Firm Plastic - $7.00 | MSRP: $13.99 | MAP: $11.99</t>
  </si>
  <si>
    <t>400 Plastic - $8.00 | MSRP: $15.99 | MAP: $13.99</t>
  </si>
  <si>
    <t>750 Plastic - $9.00 | MSRP: $17.99 | MAP: $15.49</t>
  </si>
  <si>
    <t>500 Plastic - $8.75 | MSRP: $17.49 | MAP: $14.99</t>
  </si>
  <si>
    <t>155 Scribner Road, Dalton GA 30721</t>
  </si>
  <si>
    <t>LIVE INVENTORY IS AVAILABLE TO VIEW HERE ON OUR WHOLESALE WEBSITE</t>
  </si>
  <si>
    <t xml:space="preserve">              DISC WHOLESALE ORDER FORM</t>
  </si>
  <si>
    <t>Please send your completed form to dealers@prodigydisc.com</t>
  </si>
  <si>
    <t>BaseGrip Plastic - $4.25 | MSRP: $8.49 | MAP: $7.49</t>
  </si>
  <si>
    <t>CLICK HEREVIEW ALL SPECIAL EDITION DISCS</t>
  </si>
  <si>
    <t>MORE SPECIAL EDITION DISCS CAN BE FOUND ON THE WHOLESALE WEBSITE</t>
  </si>
  <si>
    <t>APEX XL - $150.00 | MSRP: $249.99 | MAP: $239.99</t>
  </si>
  <si>
    <t>F3 AIR Spectrum</t>
  </si>
  <si>
    <t>F7 AIR Spectrum</t>
  </si>
  <si>
    <t>Mini Markers (Base Plastic) - $1.00 | MSRP: $2.00 | MAP: $1.49</t>
  </si>
  <si>
    <t>Mini M4 Discs - $3.50 | MSRP: $7.00 | MAP: $5.99</t>
  </si>
  <si>
    <t>Prodigy Mini Marker - Bar Stamp</t>
  </si>
  <si>
    <t>Apex</t>
  </si>
  <si>
    <t>APEX - $75.00 | MSRP: $149.99 | MAP: $125.99</t>
  </si>
  <si>
    <t>H1</t>
  </si>
  <si>
    <t>H2</t>
  </si>
  <si>
    <t>H3</t>
  </si>
  <si>
    <t>H4</t>
  </si>
  <si>
    <t>F9</t>
  </si>
  <si>
    <t>Black/White</t>
  </si>
  <si>
    <t>Gray/Black</t>
  </si>
  <si>
    <t>Navy/Peach</t>
  </si>
  <si>
    <t>P Model OS - Understable Putt &amp; Approach Disc</t>
  </si>
  <si>
    <t>Shadowfax</t>
  </si>
  <si>
    <t>Boston Bruins</t>
  </si>
  <si>
    <t>Carolina Hurricanes</t>
  </si>
  <si>
    <t>Chicago Blackhawks</t>
  </si>
  <si>
    <t>Dallas Stars</t>
  </si>
  <si>
    <t>Detroit Red Wings</t>
  </si>
  <si>
    <t>LA Kings</t>
  </si>
  <si>
    <t>Minnesota Wild</t>
  </si>
  <si>
    <t>Nashville Predators</t>
  </si>
  <si>
    <t>New York Rangers</t>
  </si>
  <si>
    <t>Pittsburgh Penguins</t>
  </si>
  <si>
    <t>Stamp/Info</t>
  </si>
  <si>
    <t>Item/Descrption</t>
  </si>
  <si>
    <t>NHL Collection</t>
  </si>
  <si>
    <t xml:space="preserve">Price </t>
  </si>
  <si>
    <t>Discs - NHL Collection</t>
  </si>
  <si>
    <t>Anaheim Ducks</t>
  </si>
  <si>
    <t>Buffalo Sabres</t>
  </si>
  <si>
    <t>Calgary Flames</t>
  </si>
  <si>
    <t>Colorado Avalanche</t>
  </si>
  <si>
    <t>Columbus Blue Jackets</t>
  </si>
  <si>
    <t>Edmonton Oilers</t>
  </si>
  <si>
    <t>Florida Panthers</t>
  </si>
  <si>
    <t>Montreal Canadiens</t>
  </si>
  <si>
    <t>New Jersey Devils</t>
  </si>
  <si>
    <t>New York Islanders</t>
  </si>
  <si>
    <t>Ottawa Senators</t>
  </si>
  <si>
    <t>Philadelphia Flyers</t>
  </si>
  <si>
    <t>San Jose Sharks</t>
  </si>
  <si>
    <t>Seattle Kraken</t>
  </si>
  <si>
    <t>St Louis Blues</t>
  </si>
  <si>
    <t>Tampa Bay Lightning</t>
  </si>
  <si>
    <t>Toronto Maple Leafs</t>
  </si>
  <si>
    <t>Vancouver Canucks</t>
  </si>
  <si>
    <t>Vegas Golden Knights</t>
  </si>
  <si>
    <t>Washington Capitals</t>
  </si>
  <si>
    <t>Winnipeg Jets</t>
  </si>
  <si>
    <t>Stryder</t>
  </si>
  <si>
    <t>Archive</t>
  </si>
  <si>
    <t>Falcor</t>
  </si>
  <si>
    <t>Reverb</t>
  </si>
  <si>
    <t>Feedback</t>
  </si>
  <si>
    <t>Distortion</t>
  </si>
  <si>
    <t>THE FULL NHL COLLECTION CAN BE FOUND ON THE WHOLESALE WEBSITE</t>
  </si>
  <si>
    <t>CLICK HER FOR THE FULL NHL COLLECTION</t>
  </si>
  <si>
    <t>Discs - Special Edition and Signature</t>
  </si>
  <si>
    <t>300 FRACTAL Plastic - $7.50 | MSRP: $14.99 | MAP: $12.99</t>
  </si>
  <si>
    <t>MX-2</t>
  </si>
  <si>
    <t>Pa3 300 Fractal - Black Ice</t>
  </si>
  <si>
    <t>Utah Hockey Club</t>
  </si>
  <si>
    <t>ReBlend Plastic - $7.25 | MSRP: $15.49 | MAP: $12.99</t>
  </si>
  <si>
    <t>A3 - Ultra Soft</t>
  </si>
  <si>
    <t>F9 - Old Stamp</t>
  </si>
  <si>
    <t>M4 - Ultra Soft</t>
  </si>
  <si>
    <t>Feedback - Ultra Soft</t>
  </si>
  <si>
    <t>H3 AIR</t>
  </si>
  <si>
    <t xml:space="preserve">A2 - Ultra Soft </t>
  </si>
  <si>
    <t>H4 AIR</t>
  </si>
  <si>
    <t xml:space="preserve">M4 - Ultra Soft </t>
  </si>
  <si>
    <t>PA-5 - Ultra Soft</t>
  </si>
  <si>
    <t>D1 - Ultra Soft</t>
  </si>
  <si>
    <t>PA-5 - ReBlend plastic - Embertail Stamp - 170-177g</t>
  </si>
  <si>
    <t>Prodigy Mini Lite - Star Stamp</t>
  </si>
  <si>
    <t>H7 200 - RetroFlight Series - 159g</t>
  </si>
  <si>
    <t>D3 200 - RetroFlight Series - 159g</t>
  </si>
  <si>
    <t>H4 - Topographic Stamp- 170-176g</t>
  </si>
  <si>
    <t>F Model S BaseGrip - RetroFlight Series - 150-159g</t>
  </si>
  <si>
    <t>M Model S BaseGrip - RetroFlight Series - 150-159g</t>
  </si>
  <si>
    <t>P Model S BaseGrip - RetroFlight Series - 150-159g</t>
  </si>
  <si>
    <t>P Model S BaseGrip - RetroFlight Series - 170-175g</t>
  </si>
  <si>
    <t>PA-1- 300 Fractal</t>
  </si>
  <si>
    <t>PA-3 - 300 Fractal</t>
  </si>
  <si>
    <t>PA-3 - 300 Soft Fractal</t>
  </si>
  <si>
    <t>PA-3 - 300 Firm Fractal</t>
  </si>
  <si>
    <t>PA-5 - 300 Soft Fractal</t>
  </si>
  <si>
    <t>M4-300 Fractal</t>
  </si>
  <si>
    <t>F7 - 300 Fractal</t>
  </si>
  <si>
    <t>A2 -300 Fractal</t>
  </si>
  <si>
    <t>PA-1 300 Ultra Soft Plastic - Special Edition Silk Stamp</t>
  </si>
  <si>
    <t>PA-3 300 Ultra Soft Plastic - Special Edition Goat Stamp</t>
  </si>
  <si>
    <t>PA-5 300 Ultra Soft Plastic - Special Edition Petal Stamp</t>
  </si>
  <si>
    <t>2025 Signature series Discs</t>
  </si>
  <si>
    <t>AJ Carey - A5 - 750 Spectrum Plastic</t>
  </si>
  <si>
    <t>Brandon Brown - Feedback - 400 Spectrum Plastic</t>
  </si>
  <si>
    <t>Chantel Budinsky - D2 - AIR Spectrum Plastic</t>
  </si>
  <si>
    <t>Deann Carey - D4 - AIR Spectrum Plastic</t>
  </si>
  <si>
    <t>Gavin Rathbun - A2 - 750 Spectrum Plastic</t>
  </si>
  <si>
    <t>Harper Thompson - FX-4 - 400 Spectrum Plastic</t>
  </si>
  <si>
    <t>Jake Hebenheimer - D1 - 750 Spectrum Plastic</t>
  </si>
  <si>
    <t>Kaidi Allsalu - PA-3 - 300 GLOW Plastic</t>
  </si>
  <si>
    <t>Kristian Kuoksa - PA-3 - 400 Spectrum Plastic</t>
  </si>
  <si>
    <t>Luke Humphries - D3 - 750 Spectrum Plastic</t>
  </si>
  <si>
    <t>Manabu Kajiyama - PA-2 - 500 Spectrum Plastic</t>
  </si>
  <si>
    <t>Matt Hammersten - M4 - 500 Spectrum Plastic</t>
  </si>
  <si>
    <t>Nick Newton - D2 - 400 Spectrum Plastic</t>
  </si>
  <si>
    <t>Rachel Turton - A3 - 400 Ultra Soft Spectrum</t>
  </si>
  <si>
    <t>Seppo Paju - F5 - 500 Spectrum Plastic</t>
  </si>
  <si>
    <t>Will Schusterick - PA-5 - 750 Spectrum Plastic</t>
  </si>
  <si>
    <t>PA-2- 300 Fractal</t>
  </si>
  <si>
    <t>A5 300 Ultra Soft Color - Twilight Tide Stamp - 170-177g</t>
  </si>
  <si>
    <t>D6</t>
  </si>
  <si>
    <t>P Model S - Stable Putt &amp; Apprach Disc</t>
  </si>
  <si>
    <t>A2 - 400 Glow - Revenant Stamp - 170-174g</t>
  </si>
  <si>
    <t>FX-4 750 Color GLOW Plastic - Lunar Soul Stamp - 170 - 176g</t>
  </si>
  <si>
    <t>D2 750 Glimmer Plastic - Khepri Stamp - 170 - 174g</t>
  </si>
  <si>
    <t>PA-1 500 Ultra Soft Plastic - Tidal Tyrant Stamp - 170- 174g
Success</t>
  </si>
  <si>
    <t>A5 300 Ultra Soft Color Fractal Plastic - Twilight Tide - 170-177g
Success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</si>
</sst>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dd/mm/yyyy"/>
    <numFmt numFmtId="165" formatCode="&quot;$&quot;#,##0.00;[Red]\-&quot;$&quot;#,##0.00"/>
  </numFmts>
  <fonts count="51" x14ac:knownFonts="1">
    <font>
      <sz val="12"/>
      <color theme="1"/>
      <name val="Arial"/>
    </font>
    <font>
      <sz val="12"/>
      <color theme="1"/>
      <name val="Helvetica Neue"/>
      <family val="2"/>
    </font>
    <font>
      <sz val="12"/>
      <color theme="0"/>
      <name val="Helvetica Neue"/>
      <family val="2"/>
    </font>
    <font>
      <sz val="12"/>
      <name val="Arial"/>
      <family val="2"/>
    </font>
    <font>
      <u/>
      <sz val="12"/>
      <color theme="10"/>
      <name val="Helvetica Neue"/>
      <family val="2"/>
    </font>
    <font>
      <b/>
      <sz val="20"/>
      <color theme="1"/>
      <name val="Helvetica Neue"/>
      <family val="2"/>
    </font>
    <font>
      <sz val="10"/>
      <color theme="1"/>
      <name val="Helvetica Neue"/>
      <family val="2"/>
    </font>
    <font>
      <sz val="12"/>
      <color rgb="FFFF0000"/>
      <name val="Helvetica Neue"/>
      <family val="2"/>
    </font>
    <font>
      <sz val="20"/>
      <color theme="1"/>
      <name val="Helvetica Neue"/>
      <family val="2"/>
    </font>
    <font>
      <b/>
      <sz val="12"/>
      <color theme="0"/>
      <name val="Helvetica Neue"/>
      <family val="2"/>
    </font>
    <font>
      <b/>
      <sz val="16"/>
      <color theme="1"/>
      <name val="Helvetica Neue"/>
      <family val="2"/>
    </font>
    <font>
      <sz val="16"/>
      <color theme="1"/>
      <name val="Helvetica Neue"/>
      <family val="2"/>
    </font>
    <font>
      <b/>
      <sz val="8"/>
      <color theme="1"/>
      <name val="Arial"/>
      <family val="2"/>
    </font>
    <font>
      <sz val="12"/>
      <color rgb="FF000000"/>
      <name val="Helvetica Neue"/>
      <family val="2"/>
    </font>
    <font>
      <b/>
      <sz val="12"/>
      <color rgb="FFFFFFFF"/>
      <name val="Helvetica Neue"/>
      <family val="2"/>
    </font>
    <font>
      <sz val="20"/>
      <color theme="0"/>
      <name val="Helvetica Neue"/>
      <family val="2"/>
    </font>
    <font>
      <b/>
      <sz val="12"/>
      <color theme="1"/>
      <name val="Helvetica Neue"/>
      <family val="2"/>
    </font>
    <font>
      <sz val="20"/>
      <color rgb="FFFFFFFF"/>
      <name val="Helvetica Neue"/>
      <family val="2"/>
    </font>
    <font>
      <b/>
      <sz val="16"/>
      <color rgb="FFFFFFFF"/>
      <name val="Helvetica Neue"/>
      <family val="2"/>
    </font>
    <font>
      <sz val="20"/>
      <color rgb="FF000000"/>
      <name val="Helvetica Neue"/>
      <family val="2"/>
    </font>
    <font>
      <b/>
      <sz val="12"/>
      <color theme="1"/>
      <name val="Helvetica"/>
      <family val="2"/>
    </font>
    <font>
      <sz val="12"/>
      <color theme="1"/>
      <name val="Helvetica"/>
      <family val="2"/>
    </font>
    <font>
      <sz val="10"/>
      <color rgb="FF000000"/>
      <name val="Helvetica Neue"/>
      <family val="2"/>
    </font>
    <font>
      <u/>
      <sz val="12"/>
      <color theme="10"/>
      <name val="Arial"/>
      <family val="2"/>
    </font>
    <font>
      <sz val="12"/>
      <color theme="1"/>
      <name val="Arial"/>
      <family val="2"/>
    </font>
    <font>
      <sz val="14"/>
      <color theme="1"/>
      <name val="Helvetica Neue"/>
      <family val="2"/>
    </font>
    <font>
      <sz val="10"/>
      <name val="Arial"/>
      <family val="2"/>
    </font>
    <font>
      <sz val="10"/>
      <color rgb="FF000000"/>
      <name val="Arial"/>
      <family val="2"/>
    </font>
    <font>
      <sz val="12"/>
      <color theme="1"/>
      <name val="Arial"/>
      <family val="2"/>
    </font>
    <font>
      <sz val="8"/>
      <name val="Arial"/>
      <family val="2"/>
    </font>
    <font>
      <sz val="11"/>
      <color theme="1"/>
      <name val="Helvetica Neue"/>
      <family val="2"/>
    </font>
    <font>
      <sz val="18"/>
      <color rgb="FF000000"/>
      <name val="Helvetica Neue"/>
      <family val="2"/>
    </font>
    <font>
      <i/>
      <sz val="12"/>
      <color theme="1"/>
      <name val="Helvetica Neue"/>
      <family val="2"/>
    </font>
    <font>
      <sz val="16"/>
      <color rgb="FF000000"/>
      <name val="Helvetica Neue"/>
      <family val="2"/>
    </font>
    <font>
      <sz val="16"/>
      <color theme="1"/>
      <name val="Arial"/>
      <family val="2"/>
    </font>
    <font>
      <b/>
      <sz val="14"/>
      <color rgb="FFFFFFFF"/>
      <name val="Helvetica Neue"/>
      <family val="2"/>
    </font>
    <font>
      <sz val="22"/>
      <color theme="1"/>
      <name val="Helvetica Neue"/>
      <family val="2"/>
    </font>
    <font>
      <b/>
      <sz val="14"/>
      <color rgb="FF000000"/>
      <name val="Helvetica Neue"/>
      <family val="2"/>
    </font>
    <font>
      <u/>
      <sz val="16"/>
      <color theme="10"/>
      <name val="Arial"/>
      <family val="2"/>
    </font>
    <font>
      <u/>
      <sz val="20"/>
      <color theme="1"/>
      <name val="Arial"/>
      <family val="2"/>
    </font>
    <font>
      <b/>
      <sz val="14"/>
      <color theme="0"/>
      <name val="Helvetica Neue"/>
      <family val="2"/>
    </font>
    <font>
      <sz val="14"/>
      <color rgb="FF000000"/>
      <name val="Helvetica Neue"/>
      <family val="2"/>
    </font>
    <font>
      <u/>
      <sz val="16"/>
      <color theme="0"/>
      <name val="Arial"/>
      <family val="2"/>
    </font>
    <font>
      <b/>
      <sz val="18"/>
      <color rgb="FFFFFFFF"/>
      <name val="Helvetica Neue"/>
      <family val="2"/>
    </font>
    <font>
      <sz val="14"/>
      <color theme="0"/>
      <name val="Helvetica Neue"/>
      <family val="2"/>
    </font>
    <font>
      <b/>
      <sz val="20"/>
      <color rgb="FFFFFFFF"/>
      <name val="Helvetica Neue"/>
      <family val="2"/>
    </font>
    <font>
      <sz val="14"/>
      <color rgb="FF000000"/>
      <name val="Inconsolata"/>
    </font>
    <font>
      <sz val="14"/>
      <color theme="1"/>
      <name val="Helvetica"/>
      <family val="2"/>
    </font>
    <font>
      <sz val="12"/>
      <color rgb="FFFFFFFF"/>
      <name val="Helvetica Neue"/>
      <family val="2"/>
    </font>
    <font>
      <u/>
      <sz val="18"/>
      <color theme="0"/>
      <name val="Arial"/>
      <family val="2"/>
    </font>
    <font>
      <b/>
      <sz val="26"/>
      <color theme="1"/>
      <name val="Helvetica"/>
      <family val="2"/>
    </font>
  </fonts>
  <fills count="30">
    <fill>
      <patternFill patternType="none"/>
    </fill>
    <fill>
      <patternFill patternType="gray125"/>
    </fill>
    <fill>
      <patternFill patternType="solid">
        <fgColor theme="0"/>
        <bgColor theme="0"/>
      </patternFill>
    </fill>
    <fill>
      <patternFill patternType="solid">
        <fgColor rgb="FF595959"/>
        <bgColor rgb="FF595959"/>
      </patternFill>
    </fill>
    <fill>
      <patternFill patternType="solid">
        <fgColor rgb="FFFFFC00"/>
        <bgColor rgb="FFFFFC00"/>
      </patternFill>
    </fill>
    <fill>
      <patternFill patternType="solid">
        <fgColor rgb="FF00FA00"/>
        <bgColor rgb="FF00FA00"/>
      </patternFill>
    </fill>
    <fill>
      <patternFill patternType="solid">
        <fgColor theme="5"/>
        <bgColor theme="5"/>
      </patternFill>
    </fill>
    <fill>
      <patternFill patternType="solid">
        <fgColor rgb="FF3F3F3F"/>
        <bgColor rgb="FF3F3F3F"/>
      </patternFill>
    </fill>
    <fill>
      <patternFill patternType="solid">
        <fgColor rgb="FF80BE42"/>
        <bgColor rgb="FF80BE42"/>
      </patternFill>
    </fill>
    <fill>
      <patternFill patternType="solid">
        <fgColor rgb="FF2E75B5"/>
        <bgColor rgb="FF2E75B5"/>
      </patternFill>
    </fill>
    <fill>
      <patternFill patternType="solid">
        <fgColor rgb="FFFFFFFF"/>
        <bgColor rgb="FFFFFFFF"/>
      </patternFill>
    </fill>
    <fill>
      <patternFill patternType="solid">
        <fgColor theme="0"/>
        <bgColor indexed="64"/>
      </patternFill>
    </fill>
    <fill>
      <patternFill patternType="solid">
        <fgColor theme="1" tint="0.34998626667073579"/>
        <bgColor rgb="FF999999"/>
      </patternFill>
    </fill>
    <fill>
      <patternFill patternType="solid">
        <fgColor theme="1" tint="0.34998626667073579"/>
        <bgColor rgb="FFD0CECE"/>
      </patternFill>
    </fill>
    <fill>
      <patternFill patternType="solid">
        <fgColor theme="2" tint="-0.249977111117893"/>
        <bgColor rgb="FFD0CECE"/>
      </patternFill>
    </fill>
    <fill>
      <patternFill patternType="solid">
        <fgColor theme="0" tint="-0.249977111117893"/>
        <bgColor theme="0"/>
      </patternFill>
    </fill>
    <fill>
      <patternFill patternType="solid">
        <fgColor theme="1" tint="0.34998626667073579"/>
        <bgColor rgb="FF595959"/>
      </patternFill>
    </fill>
    <fill>
      <patternFill patternType="solid">
        <fgColor theme="0"/>
        <bgColor rgb="FFFFFF00"/>
      </patternFill>
    </fill>
    <fill>
      <patternFill patternType="solid">
        <fgColor theme="0"/>
        <bgColor rgb="FFED7D31"/>
      </patternFill>
    </fill>
    <fill>
      <patternFill patternType="solid">
        <fgColor theme="0" tint="-0.24994659260841701"/>
        <bgColor indexed="64"/>
      </patternFill>
    </fill>
    <fill>
      <patternFill patternType="solid">
        <fgColor theme="0"/>
        <bgColor rgb="FF92D050"/>
      </patternFill>
    </fill>
    <fill>
      <patternFill patternType="solid">
        <fgColor theme="0"/>
        <bgColor theme="5"/>
      </patternFill>
    </fill>
    <fill>
      <patternFill patternType="solid">
        <fgColor theme="0"/>
        <bgColor rgb="FF3F3F3F"/>
      </patternFill>
    </fill>
    <fill>
      <patternFill patternType="solid">
        <fgColor theme="0"/>
        <bgColor rgb="FFBFBFBF"/>
      </patternFill>
    </fill>
    <fill>
      <patternFill patternType="solid">
        <fgColor theme="1"/>
        <bgColor indexed="64"/>
      </patternFill>
    </fill>
    <fill>
      <patternFill patternType="solid">
        <fgColor rgb="FF81BE42"/>
        <bgColor indexed="64"/>
      </patternFill>
    </fill>
    <fill>
      <patternFill patternType="solid">
        <fgColor rgb="FF92D050"/>
        <bgColor indexed="64"/>
      </patternFill>
    </fill>
    <fill>
      <patternFill patternType="solid">
        <fgColor rgb="FFFFFFFF"/>
        <bgColor rgb="FFED7D31"/>
      </patternFill>
    </fill>
    <fill>
      <patternFill patternType="solid">
        <fgColor rgb="FFFFFF00"/>
        <bgColor indexed="64"/>
      </patternFill>
    </fill>
    <fill>
      <patternFill patternType="solid">
        <fgColor rgb="FFFFFF00"/>
        <bgColor rgb="FF92D050"/>
      </patternFill>
    </fill>
  </fills>
  <borders count="171">
    <border>
      <left/>
      <right/>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bottom/>
      <diagonal/>
    </border>
    <border>
      <left style="thin">
        <color rgb="FF000000"/>
      </left>
      <right/>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rgb="FF000000"/>
      </bottom>
      <diagonal/>
    </border>
    <border>
      <left/>
      <right style="medium">
        <color rgb="FF000000"/>
      </right>
      <top/>
      <bottom style="medium">
        <color indexed="64"/>
      </bottom>
      <diagonal/>
    </border>
    <border>
      <left/>
      <right style="thin">
        <color rgb="FF000000"/>
      </right>
      <top style="medium">
        <color indexed="64"/>
      </top>
      <bottom style="thin">
        <color rgb="FF000000"/>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indexed="64"/>
      </top>
      <bottom style="medium">
        <color indexed="64"/>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rgb="FF000000"/>
      </top>
      <bottom style="thin">
        <color rgb="FF000000"/>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thin">
        <color indexed="64"/>
      </bottom>
      <diagonal/>
    </border>
    <border>
      <left/>
      <right style="medium">
        <color rgb="FF000000"/>
      </right>
      <top style="medium">
        <color rgb="FF000000"/>
      </top>
      <bottom style="medium">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indexed="64"/>
      </right>
      <top/>
      <bottom style="thin">
        <color indexed="64"/>
      </bottom>
      <diagonal/>
    </border>
    <border>
      <left style="medium">
        <color rgb="FF000000"/>
      </left>
      <right/>
      <top style="thin">
        <color rgb="FF000000"/>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indexed="64"/>
      </top>
      <bottom/>
      <diagonal/>
    </border>
    <border>
      <left style="thin">
        <color rgb="FF000000"/>
      </left>
      <right/>
      <top style="medium">
        <color rgb="FF000000"/>
      </top>
      <bottom style="medium">
        <color indexed="64"/>
      </bottom>
      <diagonal/>
    </border>
    <border>
      <left style="medium">
        <color indexed="64"/>
      </left>
      <right/>
      <top style="medium">
        <color rgb="FF000000"/>
      </top>
      <bottom style="medium">
        <color indexed="64"/>
      </bottom>
      <diagonal/>
    </border>
    <border>
      <left/>
      <right style="thin">
        <color indexed="64"/>
      </right>
      <top style="thin">
        <color rgb="FF000000"/>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indexed="64"/>
      </top>
      <bottom style="thin">
        <color rgb="FF000000"/>
      </bottom>
      <diagonal/>
    </border>
    <border>
      <left/>
      <right style="thin">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thin">
        <color indexed="64"/>
      </left>
      <right/>
      <top style="thin">
        <color rgb="FF000000"/>
      </top>
      <bottom style="thin">
        <color rgb="FF000000"/>
      </bottom>
      <diagonal/>
    </border>
    <border>
      <left/>
      <right style="medium">
        <color rgb="FF000000"/>
      </right>
      <top style="thin">
        <color rgb="FF000000"/>
      </top>
      <bottom style="medium">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medium">
        <color rgb="FF000000"/>
      </bottom>
      <diagonal/>
    </border>
    <border>
      <left style="thin">
        <color rgb="FF000000"/>
      </left>
      <right/>
      <top style="medium">
        <color indexed="64"/>
      </top>
      <bottom style="thin">
        <color indexed="64"/>
      </bottom>
      <diagonal/>
    </border>
    <border>
      <left style="medium">
        <color rgb="FF000000"/>
      </left>
      <right/>
      <top style="medium">
        <color rgb="FF000000"/>
      </top>
      <bottom style="thin">
        <color indexed="64"/>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style="medium">
        <color indexed="64"/>
      </top>
      <bottom style="medium">
        <color rgb="FF000000"/>
      </bottom>
      <diagonal/>
    </border>
    <border>
      <left/>
      <right style="medium">
        <color rgb="FF000000"/>
      </right>
      <top style="thin">
        <color indexed="64"/>
      </top>
      <bottom style="thin">
        <color rgb="FF00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medium">
        <color rgb="FF000000"/>
      </top>
      <bottom style="thin">
        <color indexed="64"/>
      </bottom>
      <diagonal/>
    </border>
    <border>
      <left style="thin">
        <color rgb="FF000000"/>
      </left>
      <right/>
      <top style="thin">
        <color indexed="64"/>
      </top>
      <bottom style="medium">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diagonal/>
    </border>
    <border>
      <left/>
      <right style="thin">
        <color indexed="64"/>
      </right>
      <top/>
      <bottom style="thin">
        <color indexed="64"/>
      </bottom>
      <diagonal/>
    </border>
    <border>
      <left style="medium">
        <color indexed="64"/>
      </left>
      <right/>
      <top/>
      <bottom style="thin">
        <color rgb="FF000000"/>
      </bottom>
      <diagonal/>
    </border>
    <border>
      <left/>
      <right style="medium">
        <color rgb="FF000000"/>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rgb="FF000000"/>
      </top>
      <bottom/>
      <diagonal/>
    </border>
  </borders>
  <cellStyleXfs count="5">
    <xf numFmtId="0" fontId="0" fillId="0" borderId="0"/>
    <xf numFmtId="0" fontId="27" fillId="0" borderId="39"/>
    <xf numFmtId="0" fontId="28" fillId="0" borderId="39"/>
    <xf numFmtId="0" fontId="23" fillId="0" borderId="39" applyNumberFormat="0" applyFill="0" applyBorder="0" applyAlignment="0" applyProtection="0"/>
    <xf numFmtId="0" fontId="23" fillId="0" borderId="0" applyNumberFormat="0" applyFill="0" applyBorder="0" applyAlignment="0" applyProtection="0"/>
  </cellStyleXfs>
  <cellXfs count="1086">
    <xf numFmtId="0" fontId="0" fillId="0" borderId="0" xfId="0"/>
    <xf numFmtId="0" fontId="8" fillId="2" borderId="39" xfId="1" applyFont="1" applyFill="1" applyAlignment="1">
      <alignment vertical="center"/>
    </xf>
    <xf numFmtId="0" fontId="8" fillId="10" borderId="39" xfId="1" applyFont="1" applyFill="1" applyAlignment="1">
      <alignment vertical="center"/>
    </xf>
    <xf numFmtId="0" fontId="8" fillId="10" borderId="39" xfId="1" applyFont="1" applyFill="1" applyAlignment="1">
      <alignment horizontal="center" vertical="center"/>
    </xf>
    <xf numFmtId="0" fontId="1" fillId="2" borderId="44" xfId="1" applyFont="1" applyFill="1" applyBorder="1"/>
    <xf numFmtId="0" fontId="1" fillId="2" borderId="39" xfId="1" applyFont="1" applyFill="1" applyAlignment="1">
      <alignment vertical="center"/>
    </xf>
    <xf numFmtId="0" fontId="2" fillId="7" borderId="27" xfId="1" applyFont="1" applyFill="1" applyBorder="1" applyAlignment="1">
      <alignment horizontal="center" vertical="center"/>
    </xf>
    <xf numFmtId="0" fontId="1" fillId="2" borderId="39" xfId="1" applyFont="1" applyFill="1"/>
    <xf numFmtId="0" fontId="0" fillId="11" borderId="39" xfId="2" applyFont="1" applyFill="1"/>
    <xf numFmtId="0" fontId="24" fillId="11" borderId="39" xfId="2" applyFont="1" applyFill="1"/>
    <xf numFmtId="0" fontId="1" fillId="2" borderId="7" xfId="2" applyFont="1" applyFill="1" applyBorder="1"/>
    <xf numFmtId="0" fontId="1" fillId="2" borderId="8" xfId="2" applyFont="1" applyFill="1" applyBorder="1"/>
    <xf numFmtId="0" fontId="1" fillId="2" borderId="9" xfId="2" applyFont="1" applyFill="1" applyBorder="1"/>
    <xf numFmtId="0" fontId="1" fillId="2" borderId="8" xfId="2" applyFont="1" applyFill="1" applyBorder="1" applyProtection="1">
      <protection locked="0"/>
    </xf>
    <xf numFmtId="0" fontId="4" fillId="2" borderId="8" xfId="2" applyFont="1" applyFill="1" applyBorder="1" applyProtection="1">
      <protection locked="0"/>
    </xf>
    <xf numFmtId="0" fontId="1" fillId="2" borderId="46" xfId="2" applyFont="1" applyFill="1" applyBorder="1"/>
    <xf numFmtId="0" fontId="1" fillId="2" borderId="43" xfId="2" applyFont="1" applyFill="1" applyBorder="1"/>
    <xf numFmtId="0" fontId="1" fillId="2" borderId="45" xfId="2" applyFont="1" applyFill="1" applyBorder="1"/>
    <xf numFmtId="0" fontId="1" fillId="2" borderId="44" xfId="2" applyFont="1" applyFill="1" applyBorder="1"/>
    <xf numFmtId="0" fontId="1" fillId="2" borderId="6" xfId="2" applyFont="1" applyFill="1" applyBorder="1"/>
    <xf numFmtId="0" fontId="1" fillId="7" borderId="4" xfId="2" applyFont="1" applyFill="1" applyBorder="1" applyAlignment="1">
      <alignment horizontal="center"/>
    </xf>
    <xf numFmtId="0" fontId="1" fillId="7" borderId="35" xfId="2" applyFont="1" applyFill="1" applyBorder="1" applyAlignment="1">
      <alignment horizontal="center"/>
    </xf>
    <xf numFmtId="0" fontId="1" fillId="7" borderId="35" xfId="2" applyFont="1" applyFill="1" applyBorder="1"/>
    <xf numFmtId="0" fontId="6" fillId="7" borderId="35" xfId="2" applyFont="1" applyFill="1" applyBorder="1" applyAlignment="1">
      <alignment horizontal="center"/>
    </xf>
    <xf numFmtId="0" fontId="7" fillId="7" borderId="35" xfId="2" applyFont="1" applyFill="1" applyBorder="1" applyAlignment="1">
      <alignment horizontal="center"/>
    </xf>
    <xf numFmtId="0" fontId="1" fillId="7" borderId="8" xfId="2" applyFont="1" applyFill="1" applyBorder="1"/>
    <xf numFmtId="0" fontId="11" fillId="2" borderId="39" xfId="2" applyFont="1" applyFill="1" applyAlignment="1">
      <alignment horizontal="center"/>
    </xf>
    <xf numFmtId="0" fontId="1" fillId="0" borderId="16" xfId="2" applyFont="1" applyBorder="1"/>
    <xf numFmtId="0" fontId="1" fillId="14" borderId="16" xfId="2" applyFont="1" applyFill="1" applyBorder="1" applyAlignment="1">
      <alignment horizontal="center" vertical="center"/>
    </xf>
    <xf numFmtId="0" fontId="12" fillId="12" borderId="16" xfId="2" applyFont="1" applyFill="1" applyBorder="1" applyAlignment="1">
      <alignment horizontal="center" vertical="center"/>
    </xf>
    <xf numFmtId="0" fontId="1" fillId="2" borderId="39" xfId="2" applyFont="1" applyFill="1" applyAlignment="1">
      <alignment horizontal="left"/>
    </xf>
    <xf numFmtId="0" fontId="13" fillId="2" borderId="39" xfId="2" applyFont="1" applyFill="1" applyAlignment="1">
      <alignment horizontal="left" vertical="center"/>
    </xf>
    <xf numFmtId="0" fontId="13" fillId="2" borderId="39" xfId="2" applyFont="1" applyFill="1" applyAlignment="1">
      <alignment horizontal="center" vertical="center"/>
    </xf>
    <xf numFmtId="0" fontId="11" fillId="2" borderId="64" xfId="2" applyFont="1" applyFill="1" applyBorder="1" applyAlignment="1">
      <alignment vertical="center"/>
    </xf>
    <xf numFmtId="0" fontId="11" fillId="2" borderId="39" xfId="2" applyFont="1" applyFill="1" applyAlignment="1">
      <alignment vertical="center"/>
    </xf>
    <xf numFmtId="0" fontId="11" fillId="2" borderId="44" xfId="2" applyFont="1" applyFill="1" applyBorder="1" applyAlignment="1">
      <alignment vertical="center"/>
    </xf>
    <xf numFmtId="0" fontId="1" fillId="2" borderId="31" xfId="2" applyFont="1" applyFill="1" applyBorder="1" applyAlignment="1">
      <alignment horizontal="left" vertical="center"/>
    </xf>
    <xf numFmtId="44" fontId="1" fillId="2" borderId="21" xfId="2" applyNumberFormat="1" applyFont="1" applyFill="1" applyBorder="1" applyAlignment="1">
      <alignment horizontal="right" vertical="center"/>
    </xf>
    <xf numFmtId="0" fontId="1" fillId="2" borderId="39" xfId="2" applyFont="1" applyFill="1" applyAlignment="1">
      <alignment vertical="center"/>
    </xf>
    <xf numFmtId="0" fontId="16" fillId="2" borderId="36" xfId="2" applyFont="1" applyFill="1" applyBorder="1" applyAlignment="1">
      <alignment horizontal="left" vertical="center"/>
    </xf>
    <xf numFmtId="44" fontId="16" fillId="2" borderId="30" xfId="2" applyNumberFormat="1" applyFont="1" applyFill="1" applyBorder="1" applyAlignment="1">
      <alignment horizontal="right" vertical="center"/>
    </xf>
    <xf numFmtId="0" fontId="1" fillId="2" borderId="39" xfId="2" quotePrefix="1" applyFont="1" applyFill="1" applyAlignment="1">
      <alignment vertical="center"/>
    </xf>
    <xf numFmtId="0" fontId="23" fillId="2" borderId="39" xfId="3" applyFill="1" applyBorder="1" applyProtection="1">
      <protection locked="0"/>
    </xf>
    <xf numFmtId="0" fontId="1" fillId="2" borderId="39" xfId="2" applyFont="1" applyFill="1" applyProtection="1">
      <protection locked="0"/>
    </xf>
    <xf numFmtId="0" fontId="14" fillId="0" borderId="39" xfId="2" applyFont="1" applyAlignment="1">
      <alignment horizontal="left" vertical="center"/>
    </xf>
    <xf numFmtId="0" fontId="1" fillId="7" borderId="9" xfId="2" applyFont="1" applyFill="1" applyBorder="1"/>
    <xf numFmtId="0" fontId="1" fillId="2" borderId="33" xfId="1" applyFont="1" applyFill="1" applyBorder="1"/>
    <xf numFmtId="0" fontId="1" fillId="7" borderId="44" xfId="2" applyFont="1" applyFill="1" applyBorder="1" applyAlignment="1">
      <alignment horizontal="center"/>
    </xf>
    <xf numFmtId="0" fontId="27" fillId="0" borderId="39" xfId="1"/>
    <xf numFmtId="0" fontId="26" fillId="11" borderId="39" xfId="1" applyFont="1" applyFill="1"/>
    <xf numFmtId="0" fontId="27" fillId="11" borderId="39" xfId="1" applyFill="1"/>
    <xf numFmtId="0" fontId="1" fillId="2" borderId="39" xfId="2" applyFont="1" applyFill="1"/>
    <xf numFmtId="0" fontId="0" fillId="0" borderId="39" xfId="2" applyFont="1"/>
    <xf numFmtId="0" fontId="2" fillId="7" borderId="71" xfId="1" applyFont="1" applyFill="1" applyBorder="1" applyAlignment="1">
      <alignment horizontal="center" vertical="center"/>
    </xf>
    <xf numFmtId="0" fontId="11" fillId="2" borderId="39" xfId="2" applyFont="1" applyFill="1" applyAlignment="1">
      <alignment horizontal="center" vertical="center"/>
    </xf>
    <xf numFmtId="0" fontId="34" fillId="11" borderId="39" xfId="2" applyFont="1" applyFill="1" applyAlignment="1">
      <alignment horizontal="center" vertical="center"/>
    </xf>
    <xf numFmtId="0" fontId="34" fillId="0" borderId="39" xfId="2" applyFont="1" applyAlignment="1">
      <alignment horizontal="center" vertical="center"/>
    </xf>
    <xf numFmtId="0" fontId="2" fillId="7" borderId="35" xfId="1" applyFont="1" applyFill="1" applyBorder="1" applyAlignment="1">
      <alignment horizontal="center" vertical="center"/>
    </xf>
    <xf numFmtId="0" fontId="2" fillId="7" borderId="48" xfId="1" applyFont="1" applyFill="1" applyBorder="1" applyAlignment="1">
      <alignment horizontal="center" vertical="center"/>
    </xf>
    <xf numFmtId="0" fontId="1" fillId="2" borderId="39" xfId="1" applyFont="1" applyFill="1" applyAlignment="1">
      <alignment horizontal="center"/>
    </xf>
    <xf numFmtId="0" fontId="2" fillId="7" borderId="44" xfId="1" applyFont="1" applyFill="1" applyBorder="1" applyAlignment="1">
      <alignment horizontal="center" vertical="center"/>
    </xf>
    <xf numFmtId="0" fontId="1" fillId="11" borderId="39" xfId="1" applyFont="1" applyFill="1" applyAlignment="1">
      <alignment horizontal="center"/>
    </xf>
    <xf numFmtId="0" fontId="11" fillId="2" borderId="39" xfId="2" applyFont="1" applyFill="1"/>
    <xf numFmtId="0" fontId="2" fillId="7" borderId="39" xfId="1" applyFont="1" applyFill="1" applyAlignment="1">
      <alignment horizontal="center" vertical="center"/>
    </xf>
    <xf numFmtId="0" fontId="2" fillId="22" borderId="39" xfId="1" applyFont="1" applyFill="1" applyAlignment="1">
      <alignment horizontal="center" vertical="center"/>
    </xf>
    <xf numFmtId="0" fontId="1" fillId="11" borderId="39" xfId="1" applyFont="1" applyFill="1" applyAlignment="1">
      <alignment horizontal="center" vertical="center"/>
    </xf>
    <xf numFmtId="0" fontId="26" fillId="0" borderId="39" xfId="1" applyFont="1"/>
    <xf numFmtId="0" fontId="0" fillId="11" borderId="64" xfId="2" applyFont="1" applyFill="1" applyBorder="1"/>
    <xf numFmtId="0" fontId="0" fillId="11" borderId="44" xfId="2" applyFont="1" applyFill="1" applyBorder="1"/>
    <xf numFmtId="0" fontId="2" fillId="7" borderId="60" xfId="1" applyFont="1" applyFill="1" applyBorder="1" applyAlignment="1">
      <alignment horizontal="center" vertical="center"/>
    </xf>
    <xf numFmtId="3" fontId="41" fillId="0" borderId="3" xfId="2" applyNumberFormat="1" applyFont="1" applyBorder="1" applyAlignment="1">
      <alignment horizontal="center" vertical="center"/>
    </xf>
    <xf numFmtId="44" fontId="25" fillId="0" borderId="22" xfId="2" applyNumberFormat="1" applyFont="1" applyBorder="1" applyAlignment="1">
      <alignment horizontal="right" vertical="center"/>
    </xf>
    <xf numFmtId="3" fontId="25" fillId="0" borderId="3" xfId="2" applyNumberFormat="1" applyFont="1" applyBorder="1" applyAlignment="1">
      <alignment horizontal="center" vertical="center"/>
    </xf>
    <xf numFmtId="44" fontId="25" fillId="0" borderId="22" xfId="2" applyNumberFormat="1" applyFont="1" applyBorder="1" applyAlignment="1">
      <alignment horizontal="center" vertical="center"/>
    </xf>
    <xf numFmtId="0" fontId="44" fillId="7" borderId="20" xfId="2" applyFont="1" applyFill="1" applyBorder="1" applyAlignment="1">
      <alignment horizontal="center" vertical="center"/>
    </xf>
    <xf numFmtId="0" fontId="44" fillId="7" borderId="21" xfId="2" applyFont="1" applyFill="1" applyBorder="1" applyAlignment="1">
      <alignment horizontal="center" vertical="center"/>
    </xf>
    <xf numFmtId="0" fontId="44" fillId="22" borderId="39" xfId="1" applyFont="1" applyFill="1" applyAlignment="1">
      <alignment horizontal="center" vertical="center"/>
    </xf>
    <xf numFmtId="0" fontId="44" fillId="22" borderId="64" xfId="1" applyFont="1" applyFill="1" applyBorder="1" applyAlignment="1">
      <alignment horizontal="center" vertical="center"/>
    </xf>
    <xf numFmtId="0" fontId="1" fillId="11" borderId="58" xfId="1" applyFont="1" applyFill="1" applyBorder="1" applyAlignment="1">
      <alignment horizontal="center" vertical="center"/>
    </xf>
    <xf numFmtId="0" fontId="1" fillId="11" borderId="64" xfId="1" applyFont="1" applyFill="1" applyBorder="1"/>
    <xf numFmtId="0" fontId="25" fillId="17" borderId="59" xfId="1" applyFont="1" applyFill="1" applyBorder="1" applyAlignment="1">
      <alignment vertical="center"/>
    </xf>
    <xf numFmtId="0" fontId="25" fillId="17" borderId="71" xfId="1" applyFont="1" applyFill="1" applyBorder="1" applyAlignment="1">
      <alignment vertical="center"/>
    </xf>
    <xf numFmtId="0" fontId="25" fillId="17" borderId="156" xfId="1" applyFont="1" applyFill="1" applyBorder="1" applyAlignment="1">
      <alignment vertical="center"/>
    </xf>
    <xf numFmtId="0" fontId="25" fillId="17" borderId="39" xfId="1" applyFont="1" applyFill="1" applyAlignment="1">
      <alignment vertical="center"/>
    </xf>
    <xf numFmtId="0" fontId="13" fillId="23" borderId="39" xfId="1" applyFont="1" applyFill="1" applyAlignment="1">
      <alignment horizontal="center" vertical="center"/>
    </xf>
    <xf numFmtId="0" fontId="48" fillId="7" borderId="71" xfId="0" applyFont="1" applyFill="1" applyBorder="1" applyAlignment="1">
      <alignment horizontal="center" vertical="center"/>
    </xf>
    <xf numFmtId="0" fontId="1" fillId="11" borderId="64" xfId="1" applyFont="1" applyFill="1" applyBorder="1" applyAlignment="1">
      <alignment horizontal="center" vertical="center"/>
    </xf>
    <xf numFmtId="0" fontId="1" fillId="11" borderId="65" xfId="1" applyFont="1" applyFill="1" applyBorder="1" applyAlignment="1">
      <alignment horizontal="center" vertical="center"/>
    </xf>
    <xf numFmtId="0" fontId="1" fillId="11" borderId="39" xfId="1" applyFont="1" applyFill="1"/>
    <xf numFmtId="0" fontId="1" fillId="2" borderId="39" xfId="1" applyFont="1" applyFill="1" applyAlignment="1">
      <alignment horizontal="center" vertical="center"/>
    </xf>
    <xf numFmtId="0" fontId="1" fillId="0" borderId="84" xfId="1" applyFont="1" applyBorder="1" applyAlignment="1">
      <alignment horizontal="center"/>
    </xf>
    <xf numFmtId="0" fontId="1" fillId="0" borderId="106" xfId="1" applyFont="1" applyBorder="1" applyAlignment="1">
      <alignment horizontal="center"/>
    </xf>
    <xf numFmtId="0" fontId="1" fillId="0" borderId="47" xfId="1" applyFont="1" applyBorder="1" applyAlignment="1">
      <alignment horizontal="center" vertical="center"/>
    </xf>
    <xf numFmtId="0" fontId="1" fillId="0" borderId="48" xfId="1" applyFont="1" applyBorder="1" applyAlignment="1">
      <alignment horizontal="center" vertical="center"/>
    </xf>
    <xf numFmtId="0" fontId="1" fillId="0" borderId="113" xfId="1" applyFont="1" applyBorder="1" applyAlignment="1">
      <alignment horizontal="center" vertical="center"/>
    </xf>
    <xf numFmtId="0" fontId="1" fillId="0" borderId="112" xfId="1" applyFont="1" applyBorder="1" applyAlignment="1">
      <alignment horizontal="center" vertical="center"/>
    </xf>
    <xf numFmtId="0" fontId="1" fillId="0" borderId="61" xfId="1" applyFont="1" applyBorder="1" applyAlignment="1">
      <alignment horizontal="center" vertical="center"/>
    </xf>
    <xf numFmtId="0" fontId="1" fillId="0" borderId="148" xfId="1" applyFont="1" applyBorder="1" applyAlignment="1">
      <alignment horizontal="center"/>
    </xf>
    <xf numFmtId="0" fontId="1" fillId="0" borderId="150" xfId="1" applyFont="1" applyBorder="1" applyAlignment="1">
      <alignment horizontal="center"/>
    </xf>
    <xf numFmtId="0" fontId="25" fillId="18" borderId="148" xfId="1" applyFont="1" applyFill="1" applyBorder="1" applyAlignment="1">
      <alignment horizontal="center" vertical="center" wrapText="1"/>
    </xf>
    <xf numFmtId="0" fontId="25" fillId="18" borderId="149" xfId="1" applyFont="1" applyFill="1" applyBorder="1" applyAlignment="1">
      <alignment horizontal="center" vertical="center" wrapText="1"/>
    </xf>
    <xf numFmtId="0" fontId="25" fillId="18" borderId="150" xfId="1" applyFont="1" applyFill="1" applyBorder="1" applyAlignment="1">
      <alignment horizontal="center" vertical="center" wrapText="1"/>
    </xf>
    <xf numFmtId="0" fontId="1" fillId="2" borderId="165" xfId="0" applyFont="1" applyFill="1" applyBorder="1" applyAlignment="1">
      <alignment horizontal="center" vertical="center"/>
    </xf>
    <xf numFmtId="0" fontId="3" fillId="0" borderId="27" xfId="0" applyFont="1" applyBorder="1"/>
    <xf numFmtId="0" fontId="1" fillId="0" borderId="62" xfId="1" applyFont="1" applyBorder="1" applyAlignment="1">
      <alignment horizontal="center" vertical="center"/>
    </xf>
    <xf numFmtId="0" fontId="47" fillId="11" borderId="85" xfId="0" applyFont="1" applyFill="1" applyBorder="1" applyAlignment="1">
      <alignment horizontal="center"/>
    </xf>
    <xf numFmtId="0" fontId="47" fillId="11" borderId="106" xfId="0" applyFont="1" applyFill="1" applyBorder="1" applyAlignment="1">
      <alignment horizontal="center"/>
    </xf>
    <xf numFmtId="0" fontId="1" fillId="0" borderId="158" xfId="1" applyFont="1" applyBorder="1" applyAlignment="1">
      <alignment horizontal="center"/>
    </xf>
    <xf numFmtId="0" fontId="1" fillId="0" borderId="108" xfId="1" applyFont="1" applyBorder="1" applyAlignment="1">
      <alignment horizontal="center"/>
    </xf>
    <xf numFmtId="0" fontId="1" fillId="2" borderId="5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73" xfId="1" applyFont="1" applyBorder="1" applyAlignment="1">
      <alignment horizontal="center"/>
    </xf>
    <xf numFmtId="0" fontId="1" fillId="0" borderId="53" xfId="1" applyFont="1" applyBorder="1" applyAlignment="1">
      <alignment horizontal="center"/>
    </xf>
    <xf numFmtId="0" fontId="1" fillId="0" borderId="15" xfId="1" applyFont="1" applyBorder="1" applyAlignment="1">
      <alignment horizontal="center"/>
    </xf>
    <xf numFmtId="0" fontId="1" fillId="11" borderId="84" xfId="1" applyFont="1" applyFill="1" applyBorder="1" applyAlignment="1">
      <alignment horizontal="center" vertical="center"/>
    </xf>
    <xf numFmtId="0" fontId="1" fillId="11" borderId="85" xfId="1" applyFont="1" applyFill="1" applyBorder="1" applyAlignment="1">
      <alignment horizontal="center" vertical="center"/>
    </xf>
    <xf numFmtId="0" fontId="1" fillId="11" borderId="106" xfId="1" applyFont="1" applyFill="1" applyBorder="1" applyAlignment="1">
      <alignment horizontal="center" vertical="center"/>
    </xf>
    <xf numFmtId="0" fontId="1" fillId="20" borderId="84" xfId="1" applyFont="1" applyFill="1" applyBorder="1" applyAlignment="1">
      <alignment horizontal="center" vertical="center"/>
    </xf>
    <xf numFmtId="0" fontId="1" fillId="20" borderId="85" xfId="1" applyFont="1" applyFill="1" applyBorder="1" applyAlignment="1">
      <alignment horizontal="center" vertical="center"/>
    </xf>
    <xf numFmtId="0" fontId="1" fillId="20" borderId="106" xfId="1" applyFont="1" applyFill="1" applyBorder="1" applyAlignment="1">
      <alignment horizontal="center" vertical="center"/>
    </xf>
    <xf numFmtId="0" fontId="1" fillId="2" borderId="84" xfId="1" applyFont="1" applyFill="1" applyBorder="1" applyAlignment="1">
      <alignment horizontal="center" vertical="center"/>
    </xf>
    <xf numFmtId="0" fontId="1" fillId="2" borderId="85" xfId="1" applyFont="1" applyFill="1" applyBorder="1" applyAlignment="1">
      <alignment horizontal="center" vertical="center"/>
    </xf>
    <xf numFmtId="0" fontId="1" fillId="2" borderId="106" xfId="1" applyFont="1" applyFill="1" applyBorder="1" applyAlignment="1">
      <alignment horizontal="center" vertical="center"/>
    </xf>
    <xf numFmtId="0" fontId="1" fillId="16" borderId="84" xfId="1" applyFont="1" applyFill="1" applyBorder="1" applyAlignment="1">
      <alignment horizontal="center"/>
    </xf>
    <xf numFmtId="0" fontId="1" fillId="16" borderId="98" xfId="1" applyFont="1" applyFill="1" applyBorder="1" applyAlignment="1">
      <alignment horizontal="center"/>
    </xf>
    <xf numFmtId="0" fontId="1" fillId="0" borderId="73" xfId="1" applyFont="1" applyBorder="1" applyAlignment="1" applyProtection="1">
      <alignment horizontal="center"/>
      <protection locked="0"/>
    </xf>
    <xf numFmtId="0" fontId="1" fillId="0" borderId="98" xfId="1" applyFont="1" applyBorder="1" applyAlignment="1" applyProtection="1">
      <alignment horizontal="center"/>
      <protection locked="0"/>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106" xfId="1" applyFont="1" applyBorder="1" applyAlignment="1">
      <alignment horizontal="center" vertical="center"/>
    </xf>
    <xf numFmtId="0" fontId="1" fillId="16" borderId="73" xfId="1" applyFont="1" applyFill="1" applyBorder="1" applyAlignment="1">
      <alignment horizontal="center"/>
    </xf>
    <xf numFmtId="0" fontId="1" fillId="0" borderId="84" xfId="1" applyFont="1" applyBorder="1" applyAlignment="1" applyProtection="1">
      <alignment horizontal="center"/>
      <protection locked="0"/>
    </xf>
    <xf numFmtId="0" fontId="1" fillId="0" borderId="106" xfId="1" applyFont="1" applyBorder="1" applyAlignment="1" applyProtection="1">
      <alignment horizontal="center"/>
      <protection locked="0"/>
    </xf>
    <xf numFmtId="0" fontId="1" fillId="0" borderId="120" xfId="1" applyFont="1" applyBorder="1" applyAlignment="1">
      <alignment horizontal="center"/>
    </xf>
    <xf numFmtId="0" fontId="1" fillId="0" borderId="19" xfId="1" applyFont="1" applyBorder="1" applyAlignment="1">
      <alignment horizontal="center"/>
    </xf>
    <xf numFmtId="0" fontId="1" fillId="11" borderId="84" xfId="1" applyFont="1" applyFill="1" applyBorder="1" applyAlignment="1">
      <alignment horizontal="center"/>
    </xf>
    <xf numFmtId="0" fontId="1" fillId="11" borderId="85" xfId="1" applyFont="1" applyFill="1" applyBorder="1" applyAlignment="1">
      <alignment horizontal="center"/>
    </xf>
    <xf numFmtId="0" fontId="1" fillId="11" borderId="106" xfId="1" applyFont="1" applyFill="1" applyBorder="1" applyAlignment="1">
      <alignment horizont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100" xfId="1" applyFont="1" applyBorder="1" applyAlignment="1">
      <alignment horizontal="center"/>
    </xf>
    <xf numFmtId="0" fontId="1" fillId="0" borderId="11" xfId="1" applyFont="1" applyBorder="1" applyAlignment="1">
      <alignment horizontal="center"/>
    </xf>
    <xf numFmtId="0" fontId="13" fillId="0" borderId="73" xfId="1" applyFont="1" applyBorder="1" applyAlignment="1">
      <alignment horizontal="center"/>
    </xf>
    <xf numFmtId="0" fontId="1" fillId="0" borderId="85" xfId="1" applyFont="1" applyBorder="1" applyAlignment="1">
      <alignment horizontal="center"/>
    </xf>
    <xf numFmtId="0" fontId="1" fillId="0" borderId="151" xfId="1" applyFont="1" applyBorder="1" applyAlignment="1">
      <alignment horizontal="center"/>
    </xf>
    <xf numFmtId="0" fontId="1" fillId="0" borderId="153" xfId="1" applyFont="1" applyBorder="1" applyAlignment="1">
      <alignment horizontal="center"/>
    </xf>
    <xf numFmtId="0" fontId="3" fillId="0" borderId="34" xfId="0" applyFont="1" applyBorder="1"/>
    <xf numFmtId="0" fontId="3" fillId="0" borderId="54" xfId="0" applyFont="1" applyBorder="1"/>
    <xf numFmtId="0" fontId="1" fillId="16" borderId="106" xfId="1" applyFont="1" applyFill="1" applyBorder="1" applyAlignment="1">
      <alignment horizontal="center"/>
    </xf>
    <xf numFmtId="0" fontId="1" fillId="2" borderId="84" xfId="1" applyFont="1" applyFill="1" applyBorder="1" applyAlignment="1">
      <alignment horizontal="center"/>
    </xf>
    <xf numFmtId="0" fontId="1" fillId="2" borderId="85" xfId="1" applyFont="1" applyFill="1" applyBorder="1" applyAlignment="1">
      <alignment horizontal="center"/>
    </xf>
    <xf numFmtId="0" fontId="1" fillId="2" borderId="106" xfId="1" applyFont="1" applyFill="1" applyBorder="1" applyAlignment="1">
      <alignment horizontal="center"/>
    </xf>
    <xf numFmtId="0" fontId="1" fillId="16" borderId="148" xfId="1" applyFont="1" applyFill="1" applyBorder="1" applyAlignment="1">
      <alignment horizontal="center"/>
    </xf>
    <xf numFmtId="0" fontId="1" fillId="16" borderId="149" xfId="1" applyFont="1" applyFill="1" applyBorder="1" applyAlignment="1">
      <alignment horizontal="center"/>
    </xf>
    <xf numFmtId="0" fontId="1" fillId="2" borderId="39" xfId="1" applyFont="1" applyFill="1" applyAlignment="1">
      <alignment horizontal="center"/>
    </xf>
    <xf numFmtId="0" fontId="1" fillId="20" borderId="84" xfId="1" applyFont="1" applyFill="1" applyBorder="1" applyAlignment="1">
      <alignment horizontal="center"/>
    </xf>
    <xf numFmtId="0" fontId="1" fillId="20" borderId="85" xfId="1" applyFont="1" applyFill="1" applyBorder="1" applyAlignment="1">
      <alignment horizontal="center"/>
    </xf>
    <xf numFmtId="0" fontId="1" fillId="20" borderId="106" xfId="1" applyFont="1" applyFill="1" applyBorder="1" applyAlignment="1">
      <alignment horizontal="center"/>
    </xf>
    <xf numFmtId="0" fontId="13" fillId="2" borderId="53" xfId="0" applyFont="1" applyFill="1" applyBorder="1" applyAlignment="1">
      <alignment horizontal="center" vertical="center"/>
    </xf>
    <xf numFmtId="0" fontId="13" fillId="16" borderId="73" xfId="1" applyFont="1" applyFill="1" applyBorder="1" applyAlignment="1">
      <alignment horizontal="center"/>
    </xf>
    <xf numFmtId="0" fontId="13" fillId="16" borderId="98" xfId="1" applyFont="1" applyFill="1" applyBorder="1" applyAlignment="1">
      <alignment horizontal="center"/>
    </xf>
    <xf numFmtId="0" fontId="17" fillId="9" borderId="7" xfId="1" applyFont="1" applyFill="1" applyBorder="1" applyAlignment="1">
      <alignment horizontal="center" vertical="center"/>
    </xf>
    <xf numFmtId="0" fontId="17" fillId="9" borderId="8" xfId="1" applyFont="1" applyFill="1" applyBorder="1" applyAlignment="1">
      <alignment horizontal="center" vertical="center"/>
    </xf>
    <xf numFmtId="0" fontId="17" fillId="9" borderId="9" xfId="1" applyFont="1" applyFill="1" applyBorder="1" applyAlignment="1">
      <alignment horizontal="center" vertical="center"/>
    </xf>
    <xf numFmtId="0" fontId="17" fillId="9" borderId="45" xfId="1" applyFont="1" applyFill="1" applyBorder="1" applyAlignment="1">
      <alignment horizontal="center" vertical="center"/>
    </xf>
    <xf numFmtId="0" fontId="17" fillId="9" borderId="44" xfId="1" applyFont="1" applyFill="1" applyBorder="1" applyAlignment="1">
      <alignment horizontal="center" vertical="center"/>
    </xf>
    <xf numFmtId="0" fontId="17" fillId="9" borderId="6" xfId="1" applyFont="1" applyFill="1" applyBorder="1" applyAlignment="1">
      <alignment horizontal="center" vertical="center"/>
    </xf>
    <xf numFmtId="0" fontId="18" fillId="7" borderId="4" xfId="1" applyFont="1" applyFill="1" applyBorder="1" applyAlignment="1">
      <alignment horizontal="center" vertical="center"/>
    </xf>
    <xf numFmtId="0" fontId="18" fillId="7" borderId="35" xfId="1" applyFont="1" applyFill="1" applyBorder="1" applyAlignment="1">
      <alignment horizontal="center" vertical="center"/>
    </xf>
    <xf numFmtId="0" fontId="18" fillId="7" borderId="5" xfId="1" applyFont="1" applyFill="1" applyBorder="1" applyAlignment="1">
      <alignment horizontal="center" vertical="center"/>
    </xf>
    <xf numFmtId="0" fontId="1" fillId="0" borderId="35" xfId="1" applyFont="1" applyBorder="1" applyAlignment="1">
      <alignment horizontal="center" vertical="center"/>
    </xf>
    <xf numFmtId="0" fontId="1" fillId="0" borderId="23" xfId="1" applyFont="1" applyBorder="1" applyAlignment="1">
      <alignment horizontal="center" vertical="center"/>
    </xf>
    <xf numFmtId="0" fontId="1" fillId="0" borderId="24" xfId="1" applyFont="1" applyBorder="1" applyAlignment="1">
      <alignment horizontal="center" vertical="center"/>
    </xf>
    <xf numFmtId="0" fontId="19" fillId="17" borderId="7" xfId="1" applyFont="1" applyFill="1" applyBorder="1" applyAlignment="1">
      <alignment horizontal="center" vertical="center"/>
    </xf>
    <xf numFmtId="0" fontId="19" fillId="17" borderId="8" xfId="1" applyFont="1" applyFill="1" applyBorder="1" applyAlignment="1">
      <alignment horizontal="center" vertical="center"/>
    </xf>
    <xf numFmtId="0" fontId="19" fillId="17" borderId="41" xfId="1" applyFont="1" applyFill="1" applyBorder="1" applyAlignment="1">
      <alignment horizontal="center" vertical="center"/>
    </xf>
    <xf numFmtId="0" fontId="19" fillId="17" borderId="46" xfId="1" applyFont="1" applyFill="1" applyBorder="1" applyAlignment="1">
      <alignment horizontal="center" vertical="center"/>
    </xf>
    <xf numFmtId="0" fontId="19" fillId="17" borderId="39" xfId="1" applyFont="1" applyFill="1" applyAlignment="1">
      <alignment horizontal="center" vertical="center"/>
    </xf>
    <xf numFmtId="0" fontId="19" fillId="17" borderId="68" xfId="1" applyFont="1" applyFill="1" applyBorder="1" applyAlignment="1">
      <alignment horizontal="center" vertical="center"/>
    </xf>
    <xf numFmtId="0" fontId="19" fillId="17" borderId="12" xfId="1" applyFont="1" applyFill="1" applyBorder="1" applyAlignment="1">
      <alignment horizontal="center" vertical="center"/>
    </xf>
    <xf numFmtId="0" fontId="19" fillId="17" borderId="27" xfId="1" applyFont="1" applyFill="1" applyBorder="1" applyAlignment="1">
      <alignment horizontal="center" vertical="center"/>
    </xf>
    <xf numFmtId="0" fontId="19" fillId="17" borderId="28" xfId="1" applyFont="1" applyFill="1" applyBorder="1" applyAlignment="1">
      <alignment horizontal="center" vertical="center"/>
    </xf>
    <xf numFmtId="0" fontId="1" fillId="2" borderId="42" xfId="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40" xfId="1" applyFont="1" applyFill="1" applyBorder="1" applyAlignment="1">
      <alignment horizontal="center" vertical="center" wrapText="1"/>
    </xf>
    <xf numFmtId="0" fontId="1" fillId="2" borderId="39" xfId="1" applyFont="1" applyFill="1" applyAlignment="1">
      <alignment horizontal="center" vertical="center" wrapText="1"/>
    </xf>
    <xf numFmtId="0" fontId="1" fillId="2" borderId="43" xfId="1" applyFont="1" applyFill="1" applyBorder="1" applyAlignment="1">
      <alignment horizontal="center" vertical="center" wrapText="1"/>
    </xf>
    <xf numFmtId="0" fontId="1" fillId="2" borderId="26" xfId="1" applyFont="1" applyFill="1" applyBorder="1" applyAlignment="1">
      <alignment horizontal="center" vertical="center" wrapText="1"/>
    </xf>
    <xf numFmtId="0" fontId="1" fillId="2" borderId="27"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3" fillId="0" borderId="7"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13" fillId="0" borderId="46"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 fillId="0" borderId="78" xfId="1" applyFont="1" applyBorder="1" applyAlignment="1">
      <alignment horizontal="center" vertical="center"/>
    </xf>
    <xf numFmtId="0" fontId="1" fillId="0" borderId="79" xfId="1" applyFont="1" applyBorder="1" applyAlignment="1">
      <alignment horizontal="center" vertical="center"/>
    </xf>
    <xf numFmtId="0" fontId="1" fillId="0" borderId="53" xfId="1" applyFont="1" applyBorder="1" applyAlignment="1" applyProtection="1">
      <alignment horizontal="center"/>
      <protection locked="0"/>
    </xf>
    <xf numFmtId="0" fontId="1" fillId="0" borderId="54" xfId="1" applyFont="1" applyBorder="1" applyAlignment="1" applyProtection="1">
      <alignment horizontal="center"/>
      <protection locked="0"/>
    </xf>
    <xf numFmtId="0" fontId="2" fillId="7" borderId="110" xfId="1" applyFont="1" applyFill="1" applyBorder="1" applyAlignment="1">
      <alignment horizontal="center" vertical="center"/>
    </xf>
    <xf numFmtId="0" fontId="2" fillId="7" borderId="69" xfId="1" applyFont="1" applyFill="1" applyBorder="1" applyAlignment="1">
      <alignment horizontal="center" vertical="center"/>
    </xf>
    <xf numFmtId="0" fontId="1" fillId="0" borderId="47" xfId="1" applyFont="1" applyBorder="1" applyAlignment="1">
      <alignment horizontal="center"/>
    </xf>
    <xf numFmtId="0" fontId="1" fillId="0" borderId="49" xfId="1" applyFont="1" applyBorder="1" applyAlignment="1">
      <alignment horizontal="center"/>
    </xf>
    <xf numFmtId="0" fontId="1" fillId="0" borderId="118" xfId="1" applyFont="1" applyBorder="1" applyAlignment="1" applyProtection="1">
      <alignment horizontal="center"/>
      <protection locked="0"/>
    </xf>
    <xf numFmtId="0" fontId="1" fillId="0" borderId="119" xfId="1" applyFont="1" applyBorder="1" applyAlignment="1" applyProtection="1">
      <alignment horizontal="center"/>
      <protection locked="0"/>
    </xf>
    <xf numFmtId="0" fontId="13" fillId="0" borderId="73" xfId="1" applyFont="1" applyBorder="1" applyAlignment="1" applyProtection="1">
      <alignment horizontal="center"/>
      <protection locked="0"/>
    </xf>
    <xf numFmtId="0" fontId="13" fillId="0" borderId="98" xfId="1" applyFont="1" applyBorder="1" applyAlignment="1" applyProtection="1">
      <alignment horizontal="center"/>
      <protection locked="0"/>
    </xf>
    <xf numFmtId="0" fontId="13" fillId="16" borderId="106" xfId="1" applyFont="1" applyFill="1" applyBorder="1" applyAlignment="1">
      <alignment horizontal="center"/>
    </xf>
    <xf numFmtId="0" fontId="18" fillId="7" borderId="37" xfId="1" applyFont="1" applyFill="1" applyBorder="1" applyAlignment="1">
      <alignment horizontal="center" vertical="center"/>
    </xf>
    <xf numFmtId="0" fontId="18" fillId="7" borderId="33" xfId="1" applyFont="1" applyFill="1" applyBorder="1" applyAlignment="1">
      <alignment horizontal="center" vertical="center"/>
    </xf>
    <xf numFmtId="0" fontId="18" fillId="7" borderId="38" xfId="1" applyFont="1" applyFill="1" applyBorder="1" applyAlignment="1">
      <alignment horizontal="center" vertical="center"/>
    </xf>
    <xf numFmtId="0" fontId="1" fillId="2" borderId="39" xfId="2" applyFont="1" applyFill="1"/>
    <xf numFmtId="0" fontId="1" fillId="2" borderId="44" xfId="1" applyFont="1" applyFill="1" applyBorder="1" applyAlignment="1">
      <alignment horizontal="center"/>
    </xf>
    <xf numFmtId="0" fontId="1" fillId="2" borderId="86" xfId="1" applyFont="1" applyFill="1" applyBorder="1" applyAlignment="1">
      <alignment horizontal="center" vertical="center"/>
    </xf>
    <xf numFmtId="0" fontId="1" fillId="2" borderId="87" xfId="1" applyFont="1" applyFill="1" applyBorder="1" applyAlignment="1">
      <alignment horizontal="center" vertical="center"/>
    </xf>
    <xf numFmtId="0" fontId="1" fillId="2" borderId="89" xfId="1" applyFont="1" applyFill="1" applyBorder="1" applyAlignment="1">
      <alignment horizontal="center" vertical="center"/>
    </xf>
    <xf numFmtId="0" fontId="1" fillId="0" borderId="86" xfId="1" applyFont="1" applyBorder="1" applyAlignment="1" applyProtection="1">
      <alignment horizontal="center"/>
      <protection locked="0"/>
    </xf>
    <xf numFmtId="0" fontId="1" fillId="0" borderId="89" xfId="1" applyFont="1" applyBorder="1" applyAlignment="1" applyProtection="1">
      <alignment horizontal="center"/>
      <protection locked="0"/>
    </xf>
    <xf numFmtId="0" fontId="1" fillId="0" borderId="49" xfId="1" applyFont="1" applyBorder="1" applyAlignment="1">
      <alignment horizontal="center" vertical="center"/>
    </xf>
    <xf numFmtId="0" fontId="15" fillId="9" borderId="63" xfId="1" applyFont="1" applyFill="1" applyBorder="1" applyAlignment="1">
      <alignment horizontal="center" vertical="center"/>
    </xf>
    <xf numFmtId="0" fontId="15" fillId="9" borderId="64" xfId="1" applyFont="1" applyFill="1" applyBorder="1" applyAlignment="1">
      <alignment horizontal="center" vertical="center"/>
    </xf>
    <xf numFmtId="0" fontId="15" fillId="9" borderId="65" xfId="1" applyFont="1" applyFill="1" applyBorder="1" applyAlignment="1">
      <alignment horizontal="center" vertical="center"/>
    </xf>
    <xf numFmtId="0" fontId="15" fillId="9" borderId="59" xfId="1" applyFont="1" applyFill="1" applyBorder="1" applyAlignment="1">
      <alignment horizontal="center" vertical="center"/>
    </xf>
    <xf numFmtId="0" fontId="15" fillId="9" borderId="71" xfId="1" applyFont="1" applyFill="1" applyBorder="1" applyAlignment="1">
      <alignment horizontal="center" vertical="center"/>
    </xf>
    <xf numFmtId="0" fontId="15" fillId="9" borderId="60" xfId="1" applyFont="1" applyFill="1" applyBorder="1" applyAlignment="1">
      <alignment horizontal="center" vertical="center"/>
    </xf>
    <xf numFmtId="0" fontId="43" fillId="7" borderId="112" xfId="1" applyFont="1" applyFill="1" applyBorder="1" applyAlignment="1">
      <alignment horizontal="center" vertical="center"/>
    </xf>
    <xf numFmtId="0" fontId="43" fillId="7" borderId="48" xfId="1" applyFont="1" applyFill="1" applyBorder="1" applyAlignment="1">
      <alignment horizontal="center" vertical="center"/>
    </xf>
    <xf numFmtId="0" fontId="43" fillId="7" borderId="113" xfId="1" applyFont="1" applyFill="1" applyBorder="1" applyAlignment="1">
      <alignment horizontal="center" vertical="center"/>
    </xf>
    <xf numFmtId="0" fontId="1" fillId="17" borderId="84" xfId="1" applyFont="1" applyFill="1" applyBorder="1" applyAlignment="1">
      <alignment horizontal="center" vertical="center"/>
    </xf>
    <xf numFmtId="0" fontId="1" fillId="17" borderId="85" xfId="1" applyFont="1" applyFill="1" applyBorder="1" applyAlignment="1">
      <alignment horizontal="center" vertical="center"/>
    </xf>
    <xf numFmtId="0" fontId="1" fillId="17" borderId="106" xfId="1" applyFont="1" applyFill="1" applyBorder="1" applyAlignment="1">
      <alignment horizontal="center" vertical="center"/>
    </xf>
    <xf numFmtId="0" fontId="43" fillId="7" borderId="7" xfId="1" applyFont="1" applyFill="1" applyBorder="1" applyAlignment="1">
      <alignment horizontal="center" vertical="center"/>
    </xf>
    <xf numFmtId="0" fontId="43" fillId="7" borderId="8" xfId="1" applyFont="1" applyFill="1" applyBorder="1" applyAlignment="1">
      <alignment horizontal="center" vertical="center"/>
    </xf>
    <xf numFmtId="0" fontId="43" fillId="7" borderId="9" xfId="1" applyFont="1" applyFill="1" applyBorder="1" applyAlignment="1">
      <alignment horizontal="center" vertical="center"/>
    </xf>
    <xf numFmtId="0" fontId="1" fillId="2" borderId="82" xfId="1" applyFont="1" applyFill="1" applyBorder="1" applyAlignment="1">
      <alignment horizontal="center" vertical="center"/>
    </xf>
    <xf numFmtId="0" fontId="1" fillId="2" borderId="83" xfId="1" applyFont="1" applyFill="1" applyBorder="1" applyAlignment="1">
      <alignment horizontal="center" vertical="center"/>
    </xf>
    <xf numFmtId="0" fontId="1" fillId="2" borderId="104" xfId="1" applyFont="1" applyFill="1" applyBorder="1" applyAlignment="1">
      <alignment horizontal="center" vertical="center"/>
    </xf>
    <xf numFmtId="0" fontId="1" fillId="17" borderId="82" xfId="1" applyFont="1" applyFill="1" applyBorder="1" applyAlignment="1">
      <alignment horizontal="center" vertical="center"/>
    </xf>
    <xf numFmtId="0" fontId="1" fillId="17" borderId="83" xfId="1" applyFont="1" applyFill="1" applyBorder="1" applyAlignment="1">
      <alignment horizontal="center" vertical="center"/>
    </xf>
    <xf numFmtId="0" fontId="1" fillId="17" borderId="104" xfId="1" applyFont="1" applyFill="1" applyBorder="1" applyAlignment="1">
      <alignment horizontal="center" vertical="center"/>
    </xf>
    <xf numFmtId="0" fontId="1" fillId="0" borderId="50" xfId="1" applyFont="1" applyBorder="1" applyAlignment="1" applyProtection="1">
      <alignment horizontal="center"/>
      <protection locked="0"/>
    </xf>
    <xf numFmtId="0" fontId="1" fillId="0" borderId="52" xfId="1" applyFont="1" applyBorder="1" applyAlignment="1" applyProtection="1">
      <alignment horizontal="center"/>
      <protection locked="0"/>
    </xf>
    <xf numFmtId="0" fontId="1" fillId="17" borderId="86" xfId="1" applyFont="1" applyFill="1" applyBorder="1" applyAlignment="1">
      <alignment horizontal="center" vertical="center"/>
    </xf>
    <xf numFmtId="0" fontId="1" fillId="17" borderId="87" xfId="1" applyFont="1" applyFill="1" applyBorder="1" applyAlignment="1">
      <alignment horizontal="center" vertical="center"/>
    </xf>
    <xf numFmtId="0" fontId="1" fillId="17" borderId="89" xfId="1" applyFont="1" applyFill="1" applyBorder="1" applyAlignment="1">
      <alignment horizontal="center" vertical="center"/>
    </xf>
    <xf numFmtId="0" fontId="44" fillId="7" borderId="48" xfId="1" applyFont="1" applyFill="1" applyBorder="1" applyAlignment="1">
      <alignment horizontal="center" vertical="center"/>
    </xf>
    <xf numFmtId="0" fontId="44" fillId="7" borderId="49" xfId="1" applyFont="1" applyFill="1" applyBorder="1" applyAlignment="1">
      <alignment horizontal="center" vertical="center"/>
    </xf>
    <xf numFmtId="0" fontId="25" fillId="18" borderId="85" xfId="1" applyFont="1" applyFill="1" applyBorder="1" applyAlignment="1">
      <alignment horizontal="center" vertical="center"/>
    </xf>
    <xf numFmtId="0" fontId="25" fillId="18" borderId="106" xfId="1" applyFont="1" applyFill="1" applyBorder="1" applyAlignment="1">
      <alignment horizontal="center" vertical="center"/>
    </xf>
    <xf numFmtId="6" fontId="25" fillId="18" borderId="84" xfId="1" applyNumberFormat="1" applyFont="1" applyFill="1" applyBorder="1" applyAlignment="1">
      <alignment horizontal="center" vertical="center"/>
    </xf>
    <xf numFmtId="6" fontId="25" fillId="18" borderId="106" xfId="1" applyNumberFormat="1" applyFont="1" applyFill="1" applyBorder="1" applyAlignment="1">
      <alignment horizontal="center" vertical="center"/>
    </xf>
    <xf numFmtId="0" fontId="25" fillId="0" borderId="82" xfId="1" applyFont="1" applyBorder="1" applyAlignment="1">
      <alignment horizontal="center" vertical="center"/>
    </xf>
    <xf numFmtId="0" fontId="25" fillId="0" borderId="83" xfId="1" applyFont="1" applyBorder="1" applyAlignment="1">
      <alignment horizontal="center" vertical="center"/>
    </xf>
    <xf numFmtId="0" fontId="25" fillId="0" borderId="104" xfId="1" applyFont="1" applyBorder="1" applyAlignment="1">
      <alignment horizontal="center" vertical="center"/>
    </xf>
    <xf numFmtId="0" fontId="1" fillId="0" borderId="145" xfId="1" applyFont="1" applyBorder="1" applyAlignment="1">
      <alignment horizontal="center"/>
    </xf>
    <xf numFmtId="0" fontId="1" fillId="0" borderId="147" xfId="1" applyFont="1" applyBorder="1" applyAlignment="1">
      <alignment horizontal="center"/>
    </xf>
    <xf numFmtId="0" fontId="44" fillId="7" borderId="10" xfId="2" applyFont="1" applyFill="1" applyBorder="1" applyAlignment="1">
      <alignment horizontal="center" vertical="center"/>
    </xf>
    <xf numFmtId="0" fontId="44" fillId="7" borderId="20" xfId="2" applyFont="1" applyFill="1" applyBorder="1" applyAlignment="1">
      <alignment horizontal="center" vertical="center"/>
    </xf>
    <xf numFmtId="0" fontId="3" fillId="0" borderId="39" xfId="2" applyFont="1" applyAlignment="1">
      <alignment horizontal="center" vertical="top"/>
    </xf>
    <xf numFmtId="0" fontId="10" fillId="2" borderId="27" xfId="2" applyFont="1" applyFill="1" applyBorder="1" applyAlignment="1">
      <alignment horizontal="center"/>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39" xfId="2" applyFont="1" applyAlignment="1">
      <alignment horizontal="center" vertical="center" wrapText="1"/>
    </xf>
    <xf numFmtId="0" fontId="11" fillId="0" borderId="43" xfId="2" applyFont="1" applyBorder="1" applyAlignment="1">
      <alignment horizontal="center" vertical="center" wrapText="1"/>
    </xf>
    <xf numFmtId="0" fontId="11" fillId="0" borderId="45" xfId="2" applyFont="1" applyBorder="1" applyAlignment="1">
      <alignment horizontal="center" vertical="center" wrapText="1"/>
    </xf>
    <xf numFmtId="0" fontId="11" fillId="0" borderId="44" xfId="2" applyFont="1" applyBorder="1" applyAlignment="1">
      <alignment horizontal="center" vertical="center" wrapText="1"/>
    </xf>
    <xf numFmtId="0" fontId="11" fillId="0" borderId="6" xfId="2" applyFont="1" applyBorder="1" applyAlignment="1">
      <alignment horizontal="center" vertical="center" wrapText="1"/>
    </xf>
    <xf numFmtId="0" fontId="36" fillId="8" borderId="7" xfId="2" applyFont="1" applyFill="1" applyBorder="1" applyAlignment="1">
      <alignment horizontal="center" vertical="center"/>
    </xf>
    <xf numFmtId="0" fontId="36" fillId="8" borderId="8" xfId="2" applyFont="1" applyFill="1" applyBorder="1" applyAlignment="1">
      <alignment horizontal="center" vertical="center"/>
    </xf>
    <xf numFmtId="0" fontId="36" fillId="8" borderId="9" xfId="2" applyFont="1" applyFill="1" applyBorder="1" applyAlignment="1">
      <alignment horizontal="center" vertical="center"/>
    </xf>
    <xf numFmtId="0" fontId="36" fillId="8" borderId="45" xfId="2" applyFont="1" applyFill="1" applyBorder="1" applyAlignment="1">
      <alignment horizontal="center" vertical="center"/>
    </xf>
    <xf numFmtId="0" fontId="36" fillId="8" borderId="44" xfId="2" applyFont="1" applyFill="1" applyBorder="1" applyAlignment="1">
      <alignment horizontal="center" vertical="center"/>
    </xf>
    <xf numFmtId="0" fontId="36" fillId="8" borderId="6" xfId="2" applyFont="1" applyFill="1" applyBorder="1" applyAlignment="1">
      <alignment horizontal="center" vertical="center"/>
    </xf>
    <xf numFmtId="165" fontId="41" fillId="0" borderId="14" xfId="2" applyNumberFormat="1" applyFont="1" applyBorder="1" applyAlignment="1">
      <alignment horizontal="left" vertical="center"/>
    </xf>
    <xf numFmtId="165" fontId="41" fillId="0" borderId="3" xfId="2" applyNumberFormat="1" applyFont="1" applyBorder="1" applyAlignment="1">
      <alignment horizontal="left" vertical="center"/>
    </xf>
    <xf numFmtId="165" fontId="25" fillId="0" borderId="14" xfId="2" applyNumberFormat="1" applyFont="1" applyBorder="1" applyAlignment="1">
      <alignment horizontal="left" vertical="center"/>
    </xf>
    <xf numFmtId="165" fontId="25" fillId="0" borderId="3" xfId="2" applyNumberFormat="1" applyFont="1" applyBorder="1" applyAlignment="1">
      <alignment horizontal="left" vertical="center"/>
    </xf>
    <xf numFmtId="0" fontId="40" fillId="7" borderId="46" xfId="2" applyFont="1" applyFill="1" applyBorder="1" applyAlignment="1">
      <alignment horizontal="center" vertical="center"/>
    </xf>
    <xf numFmtId="0" fontId="40" fillId="7" borderId="39" xfId="2" applyFont="1" applyFill="1" applyAlignment="1">
      <alignment horizontal="center" vertical="center"/>
    </xf>
    <xf numFmtId="0" fontId="40" fillId="7" borderId="43" xfId="2" applyFont="1" applyFill="1" applyBorder="1" applyAlignment="1">
      <alignment horizontal="center" vertical="center"/>
    </xf>
    <xf numFmtId="0" fontId="35" fillId="7" borderId="7" xfId="2" applyFont="1" applyFill="1" applyBorder="1" applyAlignment="1">
      <alignment horizontal="center" vertical="center"/>
    </xf>
    <xf numFmtId="0" fontId="35" fillId="7" borderId="8" xfId="2" applyFont="1" applyFill="1" applyBorder="1" applyAlignment="1">
      <alignment horizontal="center" vertical="center"/>
    </xf>
    <xf numFmtId="0" fontId="35" fillId="7" borderId="9" xfId="2" applyFont="1" applyFill="1" applyBorder="1" applyAlignment="1">
      <alignment horizontal="center" vertical="center"/>
    </xf>
    <xf numFmtId="0" fontId="1" fillId="0" borderId="2" xfId="2" applyFont="1" applyBorder="1" applyAlignment="1" applyProtection="1">
      <alignment horizontal="center"/>
      <protection locked="0"/>
    </xf>
    <xf numFmtId="0" fontId="1" fillId="0" borderId="34" xfId="2" applyFont="1" applyBorder="1" applyAlignment="1" applyProtection="1">
      <alignment horizontal="center"/>
      <protection locked="0"/>
    </xf>
    <xf numFmtId="0" fontId="1" fillId="0" borderId="15" xfId="2" applyFont="1" applyBorder="1" applyAlignment="1" applyProtection="1">
      <alignment horizontal="center"/>
      <protection locked="0"/>
    </xf>
    <xf numFmtId="0" fontId="41" fillId="0" borderId="84" xfId="2" applyFont="1" applyBorder="1" applyAlignment="1">
      <alignment horizontal="left" vertical="center"/>
    </xf>
    <xf numFmtId="0" fontId="41" fillId="0" borderId="85" xfId="2" applyFont="1" applyBorder="1" applyAlignment="1">
      <alignment horizontal="left" vertical="center"/>
    </xf>
    <xf numFmtId="0" fontId="41" fillId="0" borderId="106" xfId="2" applyFont="1" applyBorder="1" applyAlignment="1">
      <alignment horizontal="left" vertical="center"/>
    </xf>
    <xf numFmtId="0" fontId="13" fillId="0" borderId="53" xfId="2" applyFont="1" applyBorder="1" applyAlignment="1" applyProtection="1">
      <alignment horizontal="center" vertical="center"/>
      <protection locked="0"/>
    </xf>
    <xf numFmtId="0" fontId="13" fillId="0" borderId="34"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 fillId="16" borderId="53" xfId="1" applyFont="1" applyFill="1" applyBorder="1" applyAlignment="1">
      <alignment horizontal="center"/>
    </xf>
    <xf numFmtId="0" fontId="1" fillId="16" borderId="3" xfId="1" applyFont="1" applyFill="1" applyBorder="1" applyAlignment="1">
      <alignment horizontal="center"/>
    </xf>
    <xf numFmtId="0" fontId="1" fillId="16" borderId="2" xfId="1" applyFont="1" applyFill="1" applyBorder="1" applyAlignment="1">
      <alignment horizontal="center"/>
    </xf>
    <xf numFmtId="0" fontId="1" fillId="0" borderId="2" xfId="1" applyFont="1" applyBorder="1" applyAlignment="1" applyProtection="1">
      <alignment horizontal="center"/>
      <protection locked="0"/>
    </xf>
    <xf numFmtId="0" fontId="1" fillId="0" borderId="3" xfId="1" applyFont="1" applyBorder="1" applyAlignment="1" applyProtection="1">
      <alignment horizontal="center"/>
      <protection locked="0"/>
    </xf>
    <xf numFmtId="0" fontId="1" fillId="16" borderId="54" xfId="1" applyFont="1" applyFill="1" applyBorder="1" applyAlignment="1">
      <alignment horizontal="center"/>
    </xf>
    <xf numFmtId="14" fontId="37" fillId="0" borderId="7" xfId="2" applyNumberFormat="1" applyFont="1" applyBorder="1" applyAlignment="1">
      <alignment horizontal="center"/>
    </xf>
    <xf numFmtId="14" fontId="37" fillId="0" borderId="8" xfId="2" applyNumberFormat="1" applyFont="1" applyBorder="1" applyAlignment="1">
      <alignment horizontal="center"/>
    </xf>
    <xf numFmtId="14" fontId="37" fillId="0" borderId="9" xfId="2" applyNumberFormat="1" applyFont="1" applyBorder="1" applyAlignment="1">
      <alignment horizontal="center"/>
    </xf>
    <xf numFmtId="0" fontId="38" fillId="0" borderId="46" xfId="4" applyFont="1" applyBorder="1" applyAlignment="1">
      <alignment horizontal="center" vertical="center" wrapText="1"/>
    </xf>
    <xf numFmtId="0" fontId="38" fillId="0" borderId="39" xfId="4" applyFont="1" applyBorder="1" applyAlignment="1">
      <alignment horizontal="center" vertical="center" wrapText="1"/>
    </xf>
    <xf numFmtId="0" fontId="38" fillId="0" borderId="43" xfId="4" applyFont="1" applyBorder="1" applyAlignment="1">
      <alignment horizontal="center" vertical="center" wrapText="1"/>
    </xf>
    <xf numFmtId="0" fontId="1" fillId="0" borderId="45" xfId="2" applyFont="1" applyBorder="1" applyAlignment="1">
      <alignment horizontal="center"/>
    </xf>
    <xf numFmtId="0" fontId="1" fillId="0" borderId="44" xfId="2" applyFont="1" applyBorder="1" applyAlignment="1">
      <alignment horizontal="center"/>
    </xf>
    <xf numFmtId="0" fontId="1" fillId="0" borderId="6" xfId="2" applyFont="1" applyBorder="1" applyAlignment="1">
      <alignment horizontal="center"/>
    </xf>
    <xf numFmtId="164" fontId="1" fillId="0" borderId="10" xfId="2" applyNumberFormat="1" applyFont="1" applyBorder="1" applyAlignment="1" applyProtection="1">
      <alignment horizontal="center"/>
      <protection locked="0"/>
    </xf>
    <xf numFmtId="164" fontId="1" fillId="0" borderId="25" xfId="2" applyNumberFormat="1" applyFont="1" applyBorder="1" applyAlignment="1" applyProtection="1">
      <alignment horizontal="center"/>
      <protection locked="0"/>
    </xf>
    <xf numFmtId="164" fontId="1" fillId="0" borderId="11" xfId="2" applyNumberFormat="1" applyFont="1" applyBorder="1" applyAlignment="1" applyProtection="1">
      <alignment horizontal="center"/>
      <protection locked="0"/>
    </xf>
    <xf numFmtId="0" fontId="25" fillId="0" borderId="82" xfId="2" applyFont="1" applyBorder="1" applyAlignment="1">
      <alignment horizontal="left"/>
    </xf>
    <xf numFmtId="0" fontId="25" fillId="0" borderId="83" xfId="2" applyFont="1" applyBorder="1" applyAlignment="1">
      <alignment horizontal="left"/>
    </xf>
    <xf numFmtId="0" fontId="25" fillId="0" borderId="104" xfId="2" applyFont="1" applyBorder="1" applyAlignment="1">
      <alignment horizontal="left"/>
    </xf>
    <xf numFmtId="0" fontId="1" fillId="0" borderId="100" xfId="2" applyFont="1" applyBorder="1" applyAlignment="1" applyProtection="1">
      <alignment horizontal="center"/>
      <protection locked="0"/>
    </xf>
    <xf numFmtId="0" fontId="1" fillId="0" borderId="25" xfId="2" applyFont="1" applyBorder="1" applyAlignment="1" applyProtection="1">
      <alignment horizontal="center"/>
      <protection locked="0"/>
    </xf>
    <xf numFmtId="0" fontId="1" fillId="0" borderId="11" xfId="2" applyFont="1" applyBorder="1" applyAlignment="1" applyProtection="1">
      <alignment horizontal="center"/>
      <protection locked="0"/>
    </xf>
    <xf numFmtId="0" fontId="25" fillId="0" borderId="14" xfId="2" applyFont="1" applyBorder="1" applyAlignment="1">
      <alignment horizontal="left"/>
    </xf>
    <xf numFmtId="0" fontId="25" fillId="0" borderId="34" xfId="2" applyFont="1" applyBorder="1" applyAlignment="1">
      <alignment horizontal="left"/>
    </xf>
    <xf numFmtId="0" fontId="25" fillId="0" borderId="15" xfId="2" applyFont="1" applyBorder="1" applyAlignment="1">
      <alignment horizontal="left"/>
    </xf>
    <xf numFmtId="0" fontId="1" fillId="0" borderId="14" xfId="2" applyFont="1" applyBorder="1" applyAlignment="1" applyProtection="1">
      <alignment horizontal="center"/>
      <protection locked="0"/>
    </xf>
    <xf numFmtId="0" fontId="25" fillId="0" borderId="84" xfId="2" applyFont="1" applyBorder="1" applyAlignment="1">
      <alignment horizontal="left"/>
    </xf>
    <xf numFmtId="0" fontId="25" fillId="0" borderId="85" xfId="2" applyFont="1" applyBorder="1" applyAlignment="1">
      <alignment horizontal="left"/>
    </xf>
    <xf numFmtId="0" fontId="25" fillId="0" borderId="106" xfId="2" applyFont="1" applyBorder="1" applyAlignment="1">
      <alignment horizontal="left"/>
    </xf>
    <xf numFmtId="0" fontId="1" fillId="0" borderId="53" xfId="2" applyFont="1" applyBorder="1" applyAlignment="1" applyProtection="1">
      <alignment horizontal="center"/>
      <protection locked="0"/>
    </xf>
    <xf numFmtId="0" fontId="40" fillId="7" borderId="4" xfId="2" applyFont="1" applyFill="1" applyBorder="1" applyAlignment="1">
      <alignment horizontal="center" vertical="center"/>
    </xf>
    <xf numFmtId="0" fontId="40" fillId="7" borderId="35" xfId="2" applyFont="1" applyFill="1" applyBorder="1" applyAlignment="1">
      <alignment horizontal="center" vertical="center"/>
    </xf>
    <xf numFmtId="0" fontId="40" fillId="7" borderId="5" xfId="2" applyFont="1" applyFill="1" applyBorder="1" applyAlignment="1">
      <alignment horizontal="center" vertical="center"/>
    </xf>
    <xf numFmtId="0" fontId="40" fillId="7" borderId="7" xfId="2" applyFont="1" applyFill="1" applyBorder="1" applyAlignment="1">
      <alignment horizontal="center" vertical="center"/>
    </xf>
    <xf numFmtId="0" fontId="40" fillId="7" borderId="8" xfId="2" applyFont="1" applyFill="1" applyBorder="1" applyAlignment="1">
      <alignment horizontal="center" vertical="center"/>
    </xf>
    <xf numFmtId="0" fontId="40" fillId="7" borderId="9" xfId="2" applyFont="1" applyFill="1" applyBorder="1" applyAlignment="1">
      <alignment horizontal="center" vertical="center"/>
    </xf>
    <xf numFmtId="0" fontId="25" fillId="0" borderId="10" xfId="2" applyFont="1" applyBorder="1" applyAlignment="1">
      <alignment horizontal="left"/>
    </xf>
    <xf numFmtId="0" fontId="25" fillId="0" borderId="25" xfId="2" applyFont="1" applyBorder="1" applyAlignment="1">
      <alignment horizontal="left"/>
    </xf>
    <xf numFmtId="0" fontId="25" fillId="0" borderId="11" xfId="2" applyFont="1" applyBorder="1" applyAlignment="1">
      <alignment horizontal="left"/>
    </xf>
    <xf numFmtId="0" fontId="1" fillId="5" borderId="2" xfId="2" applyFont="1" applyFill="1" applyBorder="1" applyAlignment="1">
      <alignment horizontal="center"/>
    </xf>
    <xf numFmtId="0" fontId="1" fillId="5" borderId="3" xfId="2" applyFont="1" applyFill="1" applyBorder="1" applyAlignment="1">
      <alignment horizontal="center"/>
    </xf>
    <xf numFmtId="0" fontId="6" fillId="13" borderId="32" xfId="2" applyFont="1" applyFill="1" applyBorder="1" applyAlignment="1">
      <alignment horizontal="center"/>
    </xf>
    <xf numFmtId="0" fontId="6" fillId="13" borderId="29" xfId="2" applyFont="1" applyFill="1" applyBorder="1" applyAlignment="1">
      <alignment horizontal="center"/>
    </xf>
    <xf numFmtId="0" fontId="13" fillId="6" borderId="32" xfId="2" applyFont="1" applyFill="1" applyBorder="1" applyAlignment="1">
      <alignment horizontal="center"/>
    </xf>
    <xf numFmtId="0" fontId="13" fillId="6" borderId="29" xfId="2" applyFont="1" applyFill="1" applyBorder="1" applyAlignment="1">
      <alignment horizontal="center"/>
    </xf>
    <xf numFmtId="0" fontId="2" fillId="3" borderId="4" xfId="2" applyFont="1" applyFill="1" applyBorder="1" applyAlignment="1">
      <alignment horizontal="center"/>
    </xf>
    <xf numFmtId="0" fontId="2" fillId="3" borderId="35" xfId="2" applyFont="1" applyFill="1" applyBorder="1" applyAlignment="1">
      <alignment horizontal="center"/>
    </xf>
    <xf numFmtId="0" fontId="2" fillId="3" borderId="121" xfId="2" applyFont="1" applyFill="1" applyBorder="1" applyAlignment="1">
      <alignment horizontal="center"/>
    </xf>
    <xf numFmtId="0" fontId="9" fillId="16" borderId="47" xfId="2" applyFont="1" applyFill="1" applyBorder="1" applyAlignment="1">
      <alignment horizontal="center"/>
    </xf>
    <xf numFmtId="0" fontId="9" fillId="16" borderId="48" xfId="2" applyFont="1" applyFill="1" applyBorder="1" applyAlignment="1">
      <alignment horizontal="center"/>
    </xf>
    <xf numFmtId="0" fontId="9" fillId="16" borderId="49" xfId="2" applyFont="1" applyFill="1" applyBorder="1" applyAlignment="1">
      <alignment horizontal="center"/>
    </xf>
    <xf numFmtId="0" fontId="1" fillId="0" borderId="1" xfId="2" applyFont="1" applyBorder="1" applyAlignment="1">
      <alignment horizontal="center"/>
    </xf>
    <xf numFmtId="0" fontId="1" fillId="0" borderId="20" xfId="2" applyFont="1" applyBorder="1" applyAlignment="1">
      <alignment horizontal="center"/>
    </xf>
    <xf numFmtId="0" fontId="1" fillId="0" borderId="3" xfId="2" applyFont="1" applyBorder="1" applyAlignment="1" applyProtection="1">
      <alignment horizontal="center"/>
      <protection locked="0"/>
    </xf>
    <xf numFmtId="0" fontId="1" fillId="0" borderId="2" xfId="2" applyFont="1" applyBorder="1" applyAlignment="1">
      <alignment horizontal="center"/>
    </xf>
    <xf numFmtId="0" fontId="1" fillId="0" borderId="34" xfId="2" applyFont="1" applyBorder="1" applyAlignment="1">
      <alignment horizontal="center"/>
    </xf>
    <xf numFmtId="0" fontId="1" fillId="0" borderId="3" xfId="2" applyFont="1" applyBorder="1" applyAlignment="1">
      <alignment horizontal="center"/>
    </xf>
    <xf numFmtId="0" fontId="13" fillId="0" borderId="109" xfId="2" applyFont="1" applyBorder="1" applyAlignment="1" applyProtection="1">
      <alignment horizontal="center"/>
      <protection locked="0"/>
    </xf>
    <xf numFmtId="0" fontId="13" fillId="0" borderId="56" xfId="2" applyFont="1" applyBorder="1" applyAlignment="1" applyProtection="1">
      <alignment horizontal="center"/>
      <protection locked="0"/>
    </xf>
    <xf numFmtId="0" fontId="13" fillId="0" borderId="57" xfId="2" applyFont="1" applyBorder="1" applyAlignment="1" applyProtection="1">
      <alignment horizontal="center"/>
      <protection locked="0"/>
    </xf>
    <xf numFmtId="0" fontId="38" fillId="0" borderId="4" xfId="4" applyFont="1" applyBorder="1" applyAlignment="1">
      <alignment horizontal="center" vertical="center"/>
    </xf>
    <xf numFmtId="0" fontId="38" fillId="0" borderId="35" xfId="4" applyFont="1" applyBorder="1" applyAlignment="1">
      <alignment horizontal="center" vertical="center"/>
    </xf>
    <xf numFmtId="0" fontId="38" fillId="0" borderId="5" xfId="4" applyFont="1" applyBorder="1" applyAlignment="1">
      <alignment horizontal="center" vertical="center"/>
    </xf>
    <xf numFmtId="0" fontId="11" fillId="0" borderId="4" xfId="2" applyFont="1" applyBorder="1" applyAlignment="1">
      <alignment horizontal="center" vertical="center"/>
    </xf>
    <xf numFmtId="0" fontId="11" fillId="0" borderId="35" xfId="2" applyFont="1" applyBorder="1" applyAlignment="1">
      <alignment horizontal="center" vertical="center"/>
    </xf>
    <xf numFmtId="0" fontId="11" fillId="0" borderId="5" xfId="2" applyFont="1" applyBorder="1" applyAlignment="1">
      <alignment horizontal="center" vertical="center"/>
    </xf>
    <xf numFmtId="0" fontId="39" fillId="8" borderId="7" xfId="4" applyFont="1" applyFill="1" applyBorder="1" applyAlignment="1">
      <alignment horizontal="center" vertical="center"/>
    </xf>
    <xf numFmtId="0" fontId="39" fillId="8" borderId="8" xfId="4" applyFont="1" applyFill="1" applyBorder="1" applyAlignment="1">
      <alignment horizontal="center" vertical="center"/>
    </xf>
    <xf numFmtId="0" fontId="39" fillId="8" borderId="9" xfId="4" applyFont="1" applyFill="1" applyBorder="1" applyAlignment="1">
      <alignment horizontal="center" vertical="center"/>
    </xf>
    <xf numFmtId="0" fontId="39" fillId="8" borderId="45" xfId="4" applyFont="1" applyFill="1" applyBorder="1" applyAlignment="1">
      <alignment horizontal="center" vertical="center"/>
    </xf>
    <xf numFmtId="0" fontId="39" fillId="8" borderId="44" xfId="4" applyFont="1" applyFill="1" applyBorder="1" applyAlignment="1">
      <alignment horizontal="center" vertical="center"/>
    </xf>
    <xf numFmtId="0" fontId="39" fillId="8" borderId="6" xfId="4" applyFont="1" applyFill="1" applyBorder="1" applyAlignment="1">
      <alignment horizontal="center" vertical="center"/>
    </xf>
    <xf numFmtId="0" fontId="2" fillId="3" borderId="47" xfId="2" applyFont="1" applyFill="1" applyBorder="1" applyAlignment="1">
      <alignment horizontal="center"/>
    </xf>
    <xf numFmtId="0" fontId="2" fillId="3" borderId="48" xfId="2" applyFont="1" applyFill="1" applyBorder="1" applyAlignment="1">
      <alignment horizontal="center"/>
    </xf>
    <xf numFmtId="0" fontId="2" fillId="3" borderId="49" xfId="2" applyFont="1" applyFill="1" applyBorder="1" applyAlignment="1">
      <alignment horizontal="center"/>
    </xf>
    <xf numFmtId="3" fontId="5" fillId="0" borderId="63" xfId="2" applyNumberFormat="1" applyFont="1" applyBorder="1" applyAlignment="1">
      <alignment horizontal="center" vertical="center"/>
    </xf>
    <xf numFmtId="3" fontId="5" fillId="0" borderId="64" xfId="2" applyNumberFormat="1" applyFont="1" applyBorder="1" applyAlignment="1">
      <alignment horizontal="center" vertical="center"/>
    </xf>
    <xf numFmtId="3" fontId="5" fillId="0" borderId="65" xfId="2" applyNumberFormat="1" applyFont="1" applyBorder="1" applyAlignment="1">
      <alignment horizontal="center" vertical="center"/>
    </xf>
    <xf numFmtId="3" fontId="5" fillId="0" borderId="59" xfId="2" applyNumberFormat="1" applyFont="1" applyBorder="1" applyAlignment="1">
      <alignment horizontal="center" vertical="center"/>
    </xf>
    <xf numFmtId="3" fontId="5" fillId="0" borderId="71" xfId="2" applyNumberFormat="1" applyFont="1" applyBorder="1" applyAlignment="1">
      <alignment horizontal="center" vertical="center"/>
    </xf>
    <xf numFmtId="3" fontId="5" fillId="0" borderId="60" xfId="2" applyNumberFormat="1" applyFont="1" applyBorder="1" applyAlignment="1">
      <alignment horizontal="center" vertical="center"/>
    </xf>
    <xf numFmtId="0" fontId="2" fillId="3" borderId="47" xfId="2" applyFont="1" applyFill="1" applyBorder="1" applyAlignment="1">
      <alignment horizontal="center" vertical="center"/>
    </xf>
    <xf numFmtId="0" fontId="2" fillId="3" borderId="48" xfId="2" applyFont="1" applyFill="1" applyBorder="1" applyAlignment="1">
      <alignment horizontal="center" vertical="center"/>
    </xf>
    <xf numFmtId="0" fontId="2" fillId="3" borderId="49" xfId="2" applyFont="1" applyFill="1" applyBorder="1" applyAlignment="1">
      <alignment horizontal="center" vertical="center"/>
    </xf>
    <xf numFmtId="0" fontId="13" fillId="0" borderId="86" xfId="2" applyFont="1" applyBorder="1" applyAlignment="1">
      <alignment horizontal="left" vertical="center"/>
    </xf>
    <xf numFmtId="0" fontId="13" fillId="0" borderId="87" xfId="2" applyFont="1" applyBorder="1" applyAlignment="1">
      <alignment horizontal="left" vertical="center"/>
    </xf>
    <xf numFmtId="0" fontId="13" fillId="0" borderId="89" xfId="2" applyFont="1" applyBorder="1" applyAlignment="1">
      <alignment horizontal="left" vertical="center"/>
    </xf>
    <xf numFmtId="0" fontId="13" fillId="0" borderId="120" xfId="2" applyFont="1" applyBorder="1" applyAlignment="1" applyProtection="1">
      <alignment horizontal="center" vertical="center"/>
      <protection locked="0"/>
    </xf>
    <xf numFmtId="0" fontId="13" fillId="0" borderId="18" xfId="2" applyFont="1" applyBorder="1" applyAlignment="1" applyProtection="1">
      <alignment horizontal="center" vertical="center"/>
      <protection locked="0"/>
    </xf>
    <xf numFmtId="0" fontId="13" fillId="0" borderId="19" xfId="2" applyFont="1" applyBorder="1" applyAlignment="1" applyProtection="1">
      <alignment horizontal="center" vertical="center"/>
      <protection locked="0"/>
    </xf>
    <xf numFmtId="0" fontId="1" fillId="4" borderId="1" xfId="2" applyFont="1" applyFill="1" applyBorder="1" applyAlignment="1">
      <alignment horizontal="center"/>
    </xf>
    <xf numFmtId="0" fontId="1" fillId="4" borderId="20" xfId="2" applyFont="1" applyFill="1" applyBorder="1" applyAlignment="1">
      <alignment horizontal="center"/>
    </xf>
    <xf numFmtId="3" fontId="5" fillId="0" borderId="7" xfId="2" applyNumberFormat="1" applyFont="1" applyBorder="1" applyAlignment="1">
      <alignment horizontal="center" vertical="center"/>
    </xf>
    <xf numFmtId="3" fontId="5" fillId="0" borderId="8" xfId="2" applyNumberFormat="1" applyFont="1" applyBorder="1" applyAlignment="1">
      <alignment horizontal="center" vertical="center"/>
    </xf>
    <xf numFmtId="3" fontId="5" fillId="0" borderId="128" xfId="2" applyNumberFormat="1" applyFont="1" applyBorder="1" applyAlignment="1">
      <alignment horizontal="center" vertical="center"/>
    </xf>
    <xf numFmtId="3" fontId="5" fillId="0" borderId="45" xfId="2" applyNumberFormat="1" applyFont="1" applyBorder="1" applyAlignment="1">
      <alignment horizontal="center" vertical="center"/>
    </xf>
    <xf numFmtId="3" fontId="5" fillId="0" borderId="44" xfId="2" applyNumberFormat="1" applyFont="1" applyBorder="1" applyAlignment="1">
      <alignment horizontal="center" vertical="center"/>
    </xf>
    <xf numFmtId="3" fontId="5" fillId="0" borderId="129" xfId="2" applyNumberFormat="1" applyFont="1" applyBorder="1" applyAlignment="1">
      <alignment horizontal="center" vertical="center"/>
    </xf>
    <xf numFmtId="44" fontId="5" fillId="11" borderId="63" xfId="2" applyNumberFormat="1" applyFont="1" applyFill="1" applyBorder="1" applyAlignment="1">
      <alignment horizontal="center" vertical="center"/>
    </xf>
    <xf numFmtId="44" fontId="5" fillId="11" borderId="64" xfId="2" applyNumberFormat="1" applyFont="1" applyFill="1" applyBorder="1" applyAlignment="1">
      <alignment horizontal="center" vertical="center"/>
    </xf>
    <xf numFmtId="44" fontId="5" fillId="11" borderId="65" xfId="2" applyNumberFormat="1" applyFont="1" applyFill="1" applyBorder="1" applyAlignment="1">
      <alignment horizontal="center" vertical="center"/>
    </xf>
    <xf numFmtId="44" fontId="5" fillId="11" borderId="59" xfId="2" applyNumberFormat="1" applyFont="1" applyFill="1" applyBorder="1" applyAlignment="1">
      <alignment horizontal="center" vertical="center"/>
    </xf>
    <xf numFmtId="44" fontId="5" fillId="11" borderId="71" xfId="2" applyNumberFormat="1" applyFont="1" applyFill="1" applyBorder="1" applyAlignment="1">
      <alignment horizontal="center" vertical="center"/>
    </xf>
    <xf numFmtId="44" fontId="5" fillId="11" borderId="60" xfId="2" applyNumberFormat="1" applyFont="1" applyFill="1" applyBorder="1" applyAlignment="1">
      <alignment horizontal="center" vertical="center"/>
    </xf>
    <xf numFmtId="0" fontId="1" fillId="14" borderId="2" xfId="2" applyFont="1" applyFill="1" applyBorder="1" applyAlignment="1">
      <alignment horizontal="center" vertical="center"/>
    </xf>
    <xf numFmtId="0" fontId="1" fillId="14" borderId="3" xfId="2" applyFont="1" applyFill="1" applyBorder="1" applyAlignment="1">
      <alignment horizontal="center" vertical="center"/>
    </xf>
    <xf numFmtId="0" fontId="1" fillId="0" borderId="7" xfId="2" applyFont="1" applyBorder="1" applyAlignment="1">
      <alignment horizontal="center"/>
    </xf>
    <xf numFmtId="0" fontId="1" fillId="0" borderId="8" xfId="2" applyFont="1" applyBorder="1" applyAlignment="1">
      <alignment horizontal="center"/>
    </xf>
    <xf numFmtId="0" fontId="1" fillId="0" borderId="9" xfId="2" applyFont="1" applyBorder="1" applyAlignment="1">
      <alignment horizontal="center"/>
    </xf>
    <xf numFmtId="0" fontId="1" fillId="0" borderId="46" xfId="2" applyFont="1" applyBorder="1" applyAlignment="1">
      <alignment horizontal="center"/>
    </xf>
    <xf numFmtId="0" fontId="1" fillId="0" borderId="39" xfId="2" applyFont="1" applyAlignment="1">
      <alignment horizontal="center"/>
    </xf>
    <xf numFmtId="0" fontId="1" fillId="0" borderId="43" xfId="2" applyFont="1" applyBorder="1" applyAlignment="1">
      <alignment horizontal="center"/>
    </xf>
    <xf numFmtId="0" fontId="25" fillId="0" borderId="17" xfId="2" applyFont="1" applyBorder="1" applyAlignment="1">
      <alignment horizontal="left"/>
    </xf>
    <xf numFmtId="0" fontId="25" fillId="0" borderId="18" xfId="2" applyFont="1" applyBorder="1" applyAlignment="1">
      <alignment horizontal="left"/>
    </xf>
    <xf numFmtId="0" fontId="25" fillId="0" borderId="19" xfId="2" applyFont="1" applyBorder="1" applyAlignment="1">
      <alignment horizontal="left"/>
    </xf>
    <xf numFmtId="0" fontId="41" fillId="0" borderId="86" xfId="2" applyFont="1" applyBorder="1" applyAlignment="1">
      <alignment horizontal="left" vertical="center"/>
    </xf>
    <xf numFmtId="0" fontId="41" fillId="0" borderId="87" xfId="2" applyFont="1" applyBorder="1" applyAlignment="1">
      <alignment horizontal="left" vertical="center"/>
    </xf>
    <xf numFmtId="0" fontId="41" fillId="0" borderId="89" xfId="2" applyFont="1" applyBorder="1" applyAlignment="1">
      <alignment horizontal="left" vertical="center"/>
    </xf>
    <xf numFmtId="0" fontId="25" fillId="2" borderId="47" xfId="2" applyFont="1" applyFill="1" applyBorder="1" applyAlignment="1">
      <alignment horizontal="left" vertical="center"/>
    </xf>
    <xf numFmtId="0" fontId="25" fillId="2" borderId="48" xfId="2" applyFont="1" applyFill="1" applyBorder="1" applyAlignment="1">
      <alignment horizontal="left" vertical="center"/>
    </xf>
    <xf numFmtId="0" fontId="25" fillId="2" borderId="49" xfId="2" applyFont="1" applyFill="1" applyBorder="1" applyAlignment="1">
      <alignment horizontal="left" vertical="center"/>
    </xf>
    <xf numFmtId="0" fontId="11" fillId="2" borderId="47" xfId="2" applyFont="1" applyFill="1" applyBorder="1" applyAlignment="1" applyProtection="1">
      <alignment horizontal="center" vertical="center"/>
      <protection locked="0"/>
    </xf>
    <xf numFmtId="0" fontId="11" fillId="2" borderId="48" xfId="2" applyFont="1" applyFill="1" applyBorder="1" applyAlignment="1" applyProtection="1">
      <alignment horizontal="center" vertical="center"/>
      <protection locked="0"/>
    </xf>
    <xf numFmtId="0" fontId="11" fillId="2" borderId="49" xfId="2" applyFont="1" applyFill="1" applyBorder="1" applyAlignment="1" applyProtection="1">
      <alignment horizontal="center" vertical="center"/>
      <protection locked="0"/>
    </xf>
    <xf numFmtId="49" fontId="1" fillId="0" borderId="14" xfId="2" applyNumberFormat="1" applyFont="1" applyBorder="1" applyAlignment="1" applyProtection="1">
      <alignment horizontal="center"/>
      <protection locked="0"/>
    </xf>
    <xf numFmtId="49" fontId="1" fillId="0" borderId="34" xfId="2" applyNumberFormat="1" applyFont="1" applyBorder="1" applyAlignment="1" applyProtection="1">
      <alignment horizontal="center"/>
      <protection locked="0"/>
    </xf>
    <xf numFmtId="49" fontId="1" fillId="0" borderId="15" xfId="2" applyNumberFormat="1" applyFont="1" applyBorder="1" applyAlignment="1" applyProtection="1">
      <alignment horizontal="center"/>
      <protection locked="0"/>
    </xf>
    <xf numFmtId="0" fontId="25" fillId="0" borderId="109" xfId="2" applyFont="1" applyBorder="1" applyAlignment="1">
      <alignment horizontal="left"/>
    </xf>
    <xf numFmtId="0" fontId="25" fillId="0" borderId="56" xfId="2" applyFont="1" applyBorder="1" applyAlignment="1">
      <alignment horizontal="left"/>
    </xf>
    <xf numFmtId="0" fontId="25" fillId="0" borderId="127" xfId="2" applyFont="1" applyBorder="1" applyAlignment="1">
      <alignment horizontal="left"/>
    </xf>
    <xf numFmtId="49" fontId="1" fillId="0" borderId="109" xfId="2" applyNumberFormat="1" applyFont="1" applyBorder="1" applyAlignment="1" applyProtection="1">
      <alignment horizontal="center"/>
      <protection locked="0"/>
    </xf>
    <xf numFmtId="49" fontId="1" fillId="0" borderId="56" xfId="2" applyNumberFormat="1" applyFont="1" applyBorder="1" applyAlignment="1" applyProtection="1">
      <alignment horizontal="center"/>
      <protection locked="0"/>
    </xf>
    <xf numFmtId="49" fontId="1" fillId="0" borderId="127" xfId="2" applyNumberFormat="1" applyFont="1" applyBorder="1" applyAlignment="1" applyProtection="1">
      <alignment horizontal="center"/>
      <protection locked="0"/>
    </xf>
    <xf numFmtId="0" fontId="1" fillId="15" borderId="47" xfId="2" applyFont="1" applyFill="1" applyBorder="1" applyAlignment="1">
      <alignment horizontal="center"/>
    </xf>
    <xf numFmtId="0" fontId="1" fillId="15" borderId="48" xfId="2" applyFont="1" applyFill="1" applyBorder="1" applyAlignment="1">
      <alignment horizontal="center"/>
    </xf>
    <xf numFmtId="0" fontId="1" fillId="15" borderId="49" xfId="2" applyFont="1" applyFill="1" applyBorder="1" applyAlignment="1">
      <alignment horizontal="center"/>
    </xf>
    <xf numFmtId="0" fontId="1" fillId="0" borderId="116" xfId="1" applyFont="1" applyBorder="1" applyAlignment="1">
      <alignment horizontal="center" vertical="center"/>
    </xf>
    <xf numFmtId="0" fontId="1" fillId="0" borderId="102" xfId="1" applyFont="1" applyBorder="1" applyAlignment="1">
      <alignment horizontal="center" vertical="center"/>
    </xf>
    <xf numFmtId="0" fontId="1" fillId="0" borderId="101" xfId="1" applyFont="1" applyBorder="1" applyAlignment="1">
      <alignment horizontal="center" vertical="center"/>
    </xf>
    <xf numFmtId="0" fontId="43" fillId="7" borderId="124" xfId="1" applyFont="1" applyFill="1" applyBorder="1" applyAlignment="1">
      <alignment horizontal="center" vertical="center"/>
    </xf>
    <xf numFmtId="0" fontId="43" fillId="7" borderId="64" xfId="1" applyFont="1" applyFill="1" applyBorder="1" applyAlignment="1">
      <alignment horizontal="center" vertical="center"/>
    </xf>
    <xf numFmtId="0" fontId="43" fillId="7" borderId="125" xfId="1" applyFont="1" applyFill="1" applyBorder="1" applyAlignment="1">
      <alignment horizontal="center" vertical="center"/>
    </xf>
    <xf numFmtId="0" fontId="3" fillId="0" borderId="116" xfId="1" applyFont="1" applyBorder="1" applyAlignment="1">
      <alignment horizontal="center"/>
    </xf>
    <xf numFmtId="0" fontId="3" fillId="0" borderId="102" xfId="1" applyFont="1" applyBorder="1" applyAlignment="1">
      <alignment horizontal="center"/>
    </xf>
    <xf numFmtId="0" fontId="3" fillId="0" borderId="47" xfId="1" applyFont="1" applyBorder="1" applyAlignment="1">
      <alignment horizontal="center"/>
    </xf>
    <xf numFmtId="0" fontId="3" fillId="0" borderId="49" xfId="1" applyFont="1" applyBorder="1" applyAlignment="1">
      <alignment horizontal="center"/>
    </xf>
    <xf numFmtId="0" fontId="15" fillId="9" borderId="7" xfId="1" applyFont="1" applyFill="1" applyBorder="1" applyAlignment="1">
      <alignment horizontal="center" vertical="center"/>
    </xf>
    <xf numFmtId="0" fontId="15" fillId="9" borderId="8" xfId="1" applyFont="1" applyFill="1" applyBorder="1" applyAlignment="1">
      <alignment horizontal="center" vertical="center"/>
    </xf>
    <xf numFmtId="0" fontId="15" fillId="9" borderId="9" xfId="1" applyFont="1" applyFill="1" applyBorder="1" applyAlignment="1">
      <alignment horizontal="center" vertical="center"/>
    </xf>
    <xf numFmtId="0" fontId="15" fillId="9" borderId="96" xfId="1" applyFont="1" applyFill="1" applyBorder="1" applyAlignment="1">
      <alignment horizontal="center" vertical="center"/>
    </xf>
    <xf numFmtId="0" fontId="15" fillId="9" borderId="76" xfId="1" applyFont="1" applyFill="1" applyBorder="1" applyAlignment="1">
      <alignment horizontal="center" vertical="center"/>
    </xf>
    <xf numFmtId="0" fontId="15" fillId="9" borderId="45" xfId="1" applyFont="1" applyFill="1" applyBorder="1" applyAlignment="1">
      <alignment horizontal="center" vertical="center"/>
    </xf>
    <xf numFmtId="0" fontId="15" fillId="9" borderId="44" xfId="1" applyFont="1" applyFill="1" applyBorder="1" applyAlignment="1">
      <alignment horizontal="center" vertical="center"/>
    </xf>
    <xf numFmtId="0" fontId="15" fillId="9" borderId="6" xfId="1" applyFont="1" applyFill="1" applyBorder="1" applyAlignment="1">
      <alignment horizontal="center" vertical="center"/>
    </xf>
    <xf numFmtId="0" fontId="25" fillId="0" borderId="12" xfId="2" applyFont="1" applyBorder="1" applyAlignment="1">
      <alignment horizontal="left"/>
    </xf>
    <xf numFmtId="0" fontId="25" fillId="0" borderId="27" xfId="2" applyFont="1" applyBorder="1" applyAlignment="1">
      <alignment horizontal="left"/>
    </xf>
    <xf numFmtId="0" fontId="25" fillId="0" borderId="13" xfId="2" applyFont="1" applyBorder="1" applyAlignment="1">
      <alignment horizontal="left"/>
    </xf>
    <xf numFmtId="49" fontId="1" fillId="0" borderId="12" xfId="2" applyNumberFormat="1" applyFont="1" applyBorder="1" applyAlignment="1" applyProtection="1">
      <alignment horizontal="center"/>
      <protection locked="0"/>
    </xf>
    <xf numFmtId="49" fontId="1" fillId="0" borderId="27" xfId="2" applyNumberFormat="1" applyFont="1" applyBorder="1" applyAlignment="1" applyProtection="1">
      <alignment horizontal="center"/>
      <protection locked="0"/>
    </xf>
    <xf numFmtId="49" fontId="1" fillId="0" borderId="13" xfId="2" applyNumberFormat="1" applyFont="1" applyBorder="1" applyAlignment="1" applyProtection="1">
      <alignment horizontal="center"/>
      <protection locked="0"/>
    </xf>
    <xf numFmtId="0" fontId="25" fillId="0" borderId="14" xfId="2" applyFont="1" applyBorder="1" applyAlignment="1">
      <alignment horizontal="left" vertical="top"/>
    </xf>
    <xf numFmtId="0" fontId="25" fillId="0" borderId="34" xfId="2" applyFont="1" applyBorder="1" applyAlignment="1">
      <alignment horizontal="left" vertical="top"/>
    </xf>
    <xf numFmtId="0" fontId="25" fillId="0" borderId="15" xfId="2" applyFont="1" applyBorder="1" applyAlignment="1">
      <alignment horizontal="left" vertical="top"/>
    </xf>
    <xf numFmtId="0" fontId="1" fillId="16" borderId="117" xfId="1" applyFont="1" applyFill="1" applyBorder="1" applyAlignment="1">
      <alignment horizontal="center"/>
    </xf>
    <xf numFmtId="0" fontId="13" fillId="0" borderId="106" xfId="1" applyFont="1" applyBorder="1" applyAlignment="1">
      <alignment horizontal="center"/>
    </xf>
    <xf numFmtId="0" fontId="1" fillId="0" borderId="126" xfId="1" applyFont="1" applyBorder="1" applyAlignment="1" applyProtection="1">
      <alignment horizontal="center"/>
      <protection locked="0"/>
    </xf>
    <xf numFmtId="0" fontId="1" fillId="16" borderId="75" xfId="1" applyFont="1" applyFill="1" applyBorder="1" applyAlignment="1">
      <alignment horizontal="center"/>
    </xf>
    <xf numFmtId="0" fontId="1" fillId="16" borderId="131" xfId="1" applyFont="1" applyFill="1" applyBorder="1" applyAlignment="1">
      <alignment horizontal="center"/>
    </xf>
    <xf numFmtId="0" fontId="13" fillId="0" borderId="74" xfId="1" applyFont="1" applyBorder="1" applyAlignment="1">
      <alignment horizontal="center"/>
    </xf>
    <xf numFmtId="0" fontId="13" fillId="0" borderId="104" xfId="1" applyFont="1" applyBorder="1" applyAlignment="1">
      <alignment horizontal="center"/>
    </xf>
    <xf numFmtId="0" fontId="1" fillId="0" borderId="82" xfId="1" applyFont="1" applyBorder="1" applyAlignment="1" applyProtection="1">
      <alignment horizontal="center"/>
      <protection locked="0"/>
    </xf>
    <xf numFmtId="0" fontId="1" fillId="0" borderId="104" xfId="1" applyFont="1" applyBorder="1" applyAlignment="1" applyProtection="1">
      <alignment horizontal="center"/>
      <protection locked="0"/>
    </xf>
    <xf numFmtId="0" fontId="1" fillId="16" borderId="82" xfId="1" applyFont="1" applyFill="1" applyBorder="1" applyAlignment="1">
      <alignment horizontal="center"/>
    </xf>
    <xf numFmtId="0" fontId="1" fillId="16" borderId="97" xfId="1" applyFont="1" applyFill="1" applyBorder="1" applyAlignment="1">
      <alignment horizontal="center"/>
    </xf>
    <xf numFmtId="0" fontId="32" fillId="19" borderId="130" xfId="1" applyFont="1" applyFill="1" applyBorder="1" applyAlignment="1" applyProtection="1">
      <alignment horizontal="center"/>
      <protection locked="0"/>
    </xf>
    <xf numFmtId="0" fontId="32" fillId="19" borderId="77" xfId="1" applyFont="1" applyFill="1" applyBorder="1" applyAlignment="1" applyProtection="1">
      <alignment horizontal="center"/>
      <protection locked="0"/>
    </xf>
    <xf numFmtId="0" fontId="1" fillId="19" borderId="75" xfId="1" applyFont="1" applyFill="1" applyBorder="1" applyAlignment="1" applyProtection="1">
      <alignment horizontal="center"/>
      <protection locked="0"/>
    </xf>
    <xf numFmtId="0" fontId="1" fillId="19" borderId="77" xfId="1" applyFont="1" applyFill="1" applyBorder="1" applyAlignment="1" applyProtection="1">
      <alignment horizontal="center"/>
      <protection locked="0"/>
    </xf>
    <xf numFmtId="0" fontId="1" fillId="16" borderId="75" xfId="1" applyFont="1" applyFill="1" applyBorder="1" applyAlignment="1" applyProtection="1">
      <alignment horizontal="center"/>
      <protection locked="0"/>
    </xf>
    <xf numFmtId="0" fontId="1" fillId="16" borderId="77" xfId="1" applyFont="1" applyFill="1" applyBorder="1" applyAlignment="1" applyProtection="1">
      <alignment horizontal="center"/>
      <protection locked="0"/>
    </xf>
    <xf numFmtId="0" fontId="1" fillId="0" borderId="75" xfId="1" applyFont="1" applyBorder="1" applyAlignment="1" applyProtection="1">
      <alignment horizontal="center"/>
      <protection locked="0"/>
    </xf>
    <xf numFmtId="0" fontId="1" fillId="0" borderId="77" xfId="1" applyFont="1" applyBorder="1" applyAlignment="1" applyProtection="1">
      <alignment horizontal="center"/>
      <protection locked="0"/>
    </xf>
    <xf numFmtId="0" fontId="1" fillId="16" borderId="2" xfId="1" applyFont="1" applyFill="1" applyBorder="1" applyAlignment="1" applyProtection="1">
      <alignment horizontal="center"/>
      <protection locked="0"/>
    </xf>
    <xf numFmtId="0" fontId="1" fillId="16" borderId="3" xfId="1" applyFont="1" applyFill="1" applyBorder="1" applyAlignment="1" applyProtection="1">
      <alignment horizontal="center"/>
      <protection locked="0"/>
    </xf>
    <xf numFmtId="0" fontId="1" fillId="16" borderId="126" xfId="1" applyFont="1" applyFill="1" applyBorder="1" applyAlignment="1">
      <alignment horizontal="center"/>
    </xf>
    <xf numFmtId="0" fontId="1" fillId="19" borderId="126" xfId="1" applyFont="1" applyFill="1" applyBorder="1" applyAlignment="1" applyProtection="1">
      <alignment horizontal="center"/>
      <protection locked="0"/>
    </xf>
    <xf numFmtId="0" fontId="1" fillId="19" borderId="3" xfId="1" applyFont="1" applyFill="1" applyBorder="1" applyAlignment="1" applyProtection="1">
      <alignment horizontal="center"/>
      <protection locked="0"/>
    </xf>
    <xf numFmtId="0" fontId="1" fillId="19" borderId="2" xfId="1" applyFont="1" applyFill="1" applyBorder="1" applyAlignment="1" applyProtection="1">
      <alignment horizontal="center"/>
      <protection locked="0"/>
    </xf>
    <xf numFmtId="0" fontId="1" fillId="16" borderId="66" xfId="1" applyFont="1" applyFill="1" applyBorder="1" applyAlignment="1">
      <alignment horizontal="center"/>
    </xf>
    <xf numFmtId="0" fontId="1" fillId="16" borderId="132" xfId="1" applyFont="1" applyFill="1" applyBorder="1" applyAlignment="1">
      <alignment horizontal="center"/>
    </xf>
    <xf numFmtId="0" fontId="13" fillId="0" borderId="81" xfId="1" applyFont="1" applyBorder="1" applyAlignment="1">
      <alignment horizontal="center"/>
    </xf>
    <xf numFmtId="0" fontId="13" fillId="0" borderId="89" xfId="1" applyFont="1" applyBorder="1" applyAlignment="1">
      <alignment horizontal="center"/>
    </xf>
    <xf numFmtId="0" fontId="1" fillId="16" borderId="122" xfId="1" applyFont="1" applyFill="1" applyBorder="1" applyAlignment="1">
      <alignment horizontal="center"/>
    </xf>
    <xf numFmtId="0" fontId="1" fillId="16" borderId="135" xfId="1" applyFont="1" applyFill="1" applyBorder="1" applyAlignment="1">
      <alignment horizontal="center"/>
    </xf>
    <xf numFmtId="0" fontId="1" fillId="16" borderId="118" xfId="1" applyFont="1" applyFill="1" applyBorder="1" applyAlignment="1">
      <alignment horizontal="center"/>
    </xf>
    <xf numFmtId="0" fontId="1" fillId="16" borderId="134" xfId="1" applyFont="1" applyFill="1" applyBorder="1" applyAlignment="1">
      <alignment horizontal="center"/>
    </xf>
    <xf numFmtId="0" fontId="1" fillId="0" borderId="117" xfId="1" applyFont="1" applyBorder="1" applyAlignment="1" applyProtection="1">
      <alignment horizontal="center"/>
      <protection locked="0"/>
    </xf>
    <xf numFmtId="0" fontId="2" fillId="7" borderId="47" xfId="1" applyFont="1" applyFill="1" applyBorder="1" applyAlignment="1">
      <alignment horizontal="center" vertical="center"/>
    </xf>
    <xf numFmtId="0" fontId="2" fillId="7" borderId="48" xfId="1" applyFont="1" applyFill="1" applyBorder="1" applyAlignment="1">
      <alignment horizontal="center" vertical="center"/>
    </xf>
    <xf numFmtId="0" fontId="1" fillId="2" borderId="53" xfId="1" applyFont="1" applyFill="1" applyBorder="1" applyAlignment="1">
      <alignment horizontal="center" vertical="center"/>
    </xf>
    <xf numFmtId="0" fontId="1" fillId="2" borderId="34" xfId="1" applyFont="1" applyFill="1" applyBorder="1" applyAlignment="1">
      <alignment horizontal="center" vertical="center"/>
    </xf>
    <xf numFmtId="0" fontId="1" fillId="2" borderId="54" xfId="1" applyFont="1" applyFill="1" applyBorder="1" applyAlignment="1">
      <alignment horizontal="center" vertical="center"/>
    </xf>
    <xf numFmtId="0" fontId="13" fillId="0" borderId="50" xfId="1" applyFont="1" applyBorder="1" applyAlignment="1" applyProtection="1">
      <alignment horizontal="center"/>
      <protection locked="0"/>
    </xf>
    <xf numFmtId="0" fontId="13" fillId="0" borderId="52" xfId="1" applyFont="1" applyBorder="1" applyAlignment="1" applyProtection="1">
      <alignment horizontal="center"/>
      <protection locked="0"/>
    </xf>
    <xf numFmtId="0" fontId="13" fillId="0" borderId="53" xfId="1" applyFont="1" applyBorder="1" applyAlignment="1" applyProtection="1">
      <alignment horizontal="center"/>
      <protection locked="0"/>
    </xf>
    <xf numFmtId="0" fontId="13" fillId="0" borderId="54" xfId="1" applyFont="1" applyBorder="1" applyAlignment="1" applyProtection="1">
      <alignment horizontal="center"/>
      <protection locked="0"/>
    </xf>
    <xf numFmtId="0" fontId="13" fillId="16" borderId="84" xfId="1" applyFont="1" applyFill="1" applyBorder="1" applyAlignment="1">
      <alignment horizontal="center"/>
    </xf>
    <xf numFmtId="0" fontId="1" fillId="0" borderId="17" xfId="1" applyFont="1" applyBorder="1" applyAlignment="1">
      <alignment horizontal="center" vertical="center"/>
    </xf>
    <xf numFmtId="0" fontId="1" fillId="0" borderId="19" xfId="1" applyFont="1" applyBorder="1" applyAlignment="1">
      <alignment horizontal="center" vertical="center"/>
    </xf>
    <xf numFmtId="0" fontId="33" fillId="17" borderId="46" xfId="1" applyFont="1" applyFill="1" applyBorder="1" applyAlignment="1">
      <alignment horizontal="center" vertical="center"/>
    </xf>
    <xf numFmtId="0" fontId="33" fillId="17" borderId="39" xfId="1" applyFont="1" applyFill="1" applyAlignment="1">
      <alignment horizontal="center" vertical="center"/>
    </xf>
    <xf numFmtId="0" fontId="33" fillId="17" borderId="68" xfId="1" applyFont="1" applyFill="1" applyBorder="1" applyAlignment="1">
      <alignment horizontal="center" vertical="center"/>
    </xf>
    <xf numFmtId="0" fontId="33" fillId="17" borderId="12" xfId="1" applyFont="1" applyFill="1" applyBorder="1" applyAlignment="1">
      <alignment horizontal="center" vertical="center"/>
    </xf>
    <xf numFmtId="0" fontId="33" fillId="17" borderId="27" xfId="1" applyFont="1" applyFill="1" applyBorder="1" applyAlignment="1">
      <alignment horizontal="center" vertical="center"/>
    </xf>
    <xf numFmtId="0" fontId="33" fillId="17" borderId="28" xfId="1" applyFont="1" applyFill="1" applyBorder="1" applyAlignment="1">
      <alignment horizontal="center" vertical="center"/>
    </xf>
    <xf numFmtId="0" fontId="44" fillId="7" borderId="17" xfId="1" applyFont="1" applyFill="1" applyBorder="1" applyAlignment="1">
      <alignment horizontal="center" vertical="center"/>
    </xf>
    <xf numFmtId="0" fontId="44" fillId="7" borderId="18" xfId="1" applyFont="1" applyFill="1" applyBorder="1" applyAlignment="1">
      <alignment horizontal="center" vertical="center"/>
    </xf>
    <xf numFmtId="0" fontId="44" fillId="7" borderId="19" xfId="1" applyFont="1" applyFill="1" applyBorder="1" applyAlignment="1">
      <alignment horizontal="center" vertical="center"/>
    </xf>
    <xf numFmtId="0" fontId="13" fillId="0" borderId="84" xfId="1" applyFont="1" applyBorder="1" applyAlignment="1" applyProtection="1">
      <alignment horizontal="center"/>
      <protection locked="0"/>
    </xf>
    <xf numFmtId="0" fontId="13" fillId="0" borderId="106" xfId="1" applyFont="1" applyBorder="1" applyAlignment="1" applyProtection="1">
      <alignment horizontal="center"/>
      <protection locked="0"/>
    </xf>
    <xf numFmtId="0" fontId="1" fillId="0" borderId="59" xfId="1" applyFont="1" applyBorder="1" applyAlignment="1">
      <alignment horizontal="center" vertical="center"/>
    </xf>
    <xf numFmtId="0" fontId="1" fillId="0" borderId="60" xfId="1" applyFont="1" applyBorder="1" applyAlignment="1">
      <alignment horizontal="center" vertical="center"/>
    </xf>
    <xf numFmtId="0" fontId="1" fillId="2" borderId="55" xfId="0" applyFont="1" applyFill="1" applyBorder="1" applyAlignment="1">
      <alignment horizontal="center" vertical="center"/>
    </xf>
    <xf numFmtId="0" fontId="3" fillId="0" borderId="56" xfId="0" applyFont="1" applyBorder="1"/>
    <xf numFmtId="0" fontId="3" fillId="0" borderId="57" xfId="0" applyFont="1" applyBorder="1"/>
    <xf numFmtId="0" fontId="1" fillId="0" borderId="96" xfId="1" applyFont="1" applyBorder="1" applyAlignment="1">
      <alignment horizontal="center" vertical="center"/>
    </xf>
    <xf numFmtId="0" fontId="1" fillId="0" borderId="71" xfId="1" applyFont="1" applyBorder="1" applyAlignment="1">
      <alignment horizontal="center" vertical="center"/>
    </xf>
    <xf numFmtId="0" fontId="1" fillId="0" borderId="76" xfId="1" applyFont="1" applyBorder="1" applyAlignment="1">
      <alignment horizontal="center" vertical="center"/>
    </xf>
    <xf numFmtId="0" fontId="19" fillId="8" borderId="7" xfId="1" applyFont="1" applyFill="1" applyBorder="1" applyAlignment="1">
      <alignment horizontal="center" vertical="center"/>
    </xf>
    <xf numFmtId="0" fontId="19" fillId="8" borderId="8" xfId="1" applyFont="1" applyFill="1" applyBorder="1" applyAlignment="1">
      <alignment horizontal="center" vertical="center"/>
    </xf>
    <xf numFmtId="0" fontId="19" fillId="8" borderId="9" xfId="1" applyFont="1" applyFill="1" applyBorder="1" applyAlignment="1">
      <alignment horizontal="center" vertical="center"/>
    </xf>
    <xf numFmtId="0" fontId="19" fillId="8" borderId="45" xfId="1" applyFont="1" applyFill="1" applyBorder="1" applyAlignment="1">
      <alignment horizontal="center" vertical="center"/>
    </xf>
    <xf numFmtId="0" fontId="19" fillId="8" borderId="44" xfId="1" applyFont="1" applyFill="1" applyBorder="1" applyAlignment="1">
      <alignment horizontal="center" vertical="center"/>
    </xf>
    <xf numFmtId="0" fontId="19" fillId="8" borderId="6" xfId="1" applyFont="1" applyFill="1" applyBorder="1" applyAlignment="1">
      <alignment horizontal="center" vertical="center"/>
    </xf>
    <xf numFmtId="0" fontId="1" fillId="0" borderId="82" xfId="1" applyFont="1" applyBorder="1" applyAlignment="1">
      <alignment horizontal="center"/>
    </xf>
    <xf numFmtId="0" fontId="1" fillId="0" borderId="104" xfId="1" applyFont="1" applyBorder="1" applyAlignment="1">
      <alignment horizontal="center"/>
    </xf>
    <xf numFmtId="0" fontId="1" fillId="16" borderId="74" xfId="1" applyFont="1" applyFill="1" applyBorder="1" applyAlignment="1">
      <alignment horizontal="center"/>
    </xf>
    <xf numFmtId="0" fontId="1" fillId="16" borderId="104" xfId="1" applyFont="1" applyFill="1" applyBorder="1" applyAlignment="1">
      <alignment horizontal="center"/>
    </xf>
    <xf numFmtId="0" fontId="44" fillId="7" borderId="47" xfId="1" applyFont="1" applyFill="1" applyBorder="1" applyAlignment="1">
      <alignment horizontal="center" vertical="center"/>
    </xf>
    <xf numFmtId="0" fontId="1" fillId="16" borderId="81" xfId="1" applyFont="1" applyFill="1" applyBorder="1" applyAlignment="1">
      <alignment horizontal="center"/>
    </xf>
    <xf numFmtId="0" fontId="1" fillId="16" borderId="99" xfId="1" applyFont="1" applyFill="1" applyBorder="1" applyAlignment="1">
      <alignment horizontal="center"/>
    </xf>
    <xf numFmtId="0" fontId="1" fillId="0" borderId="86" xfId="1" applyFont="1" applyBorder="1" applyAlignment="1">
      <alignment horizontal="center"/>
    </xf>
    <xf numFmtId="0" fontId="1" fillId="0" borderId="89" xfId="1" applyFont="1" applyBorder="1" applyAlignment="1">
      <alignment horizontal="center"/>
    </xf>
    <xf numFmtId="0" fontId="1" fillId="16" borderId="89" xfId="1" applyFont="1" applyFill="1" applyBorder="1" applyAlignment="1">
      <alignment horizontal="center"/>
    </xf>
    <xf numFmtId="0" fontId="1" fillId="0" borderId="81" xfId="1" applyFont="1" applyBorder="1" applyAlignment="1" applyProtection="1">
      <alignment horizontal="center"/>
      <protection locked="0"/>
    </xf>
    <xf numFmtId="0" fontId="1" fillId="0" borderId="99" xfId="1" applyFont="1" applyBorder="1" applyAlignment="1" applyProtection="1">
      <alignment horizontal="center"/>
      <protection locked="0"/>
    </xf>
    <xf numFmtId="0" fontId="1" fillId="2" borderId="64" xfId="1" applyFont="1" applyFill="1" applyBorder="1" applyAlignment="1">
      <alignment horizontal="center"/>
    </xf>
    <xf numFmtId="0" fontId="1" fillId="2" borderId="65" xfId="1" applyFont="1" applyFill="1" applyBorder="1" applyAlignment="1">
      <alignment horizontal="center"/>
    </xf>
    <xf numFmtId="0" fontId="1" fillId="0" borderId="112" xfId="1" applyFont="1" applyBorder="1" applyAlignment="1" applyProtection="1">
      <alignment horizontal="center" vertical="center"/>
      <protection locked="0"/>
    </xf>
    <xf numFmtId="0" fontId="1" fillId="0" borderId="61" xfId="1" applyFont="1" applyBorder="1" applyAlignment="1" applyProtection="1">
      <alignment horizontal="center" vertical="center"/>
      <protection locked="0"/>
    </xf>
    <xf numFmtId="0" fontId="1" fillId="0" borderId="62" xfId="1" applyFont="1" applyBorder="1" applyAlignment="1" applyProtection="1">
      <alignment horizontal="center" vertical="center"/>
      <protection locked="0"/>
    </xf>
    <xf numFmtId="0" fontId="1" fillId="0" borderId="155" xfId="1" applyFont="1" applyBorder="1" applyAlignment="1">
      <alignment horizontal="center" vertical="center"/>
    </xf>
    <xf numFmtId="0" fontId="1" fillId="0" borderId="125" xfId="1" applyFont="1" applyBorder="1" applyAlignment="1">
      <alignment horizontal="center" vertical="center"/>
    </xf>
    <xf numFmtId="0" fontId="44" fillId="7" borderId="71" xfId="1" applyFont="1" applyFill="1" applyBorder="1" applyAlignment="1">
      <alignment horizontal="center" vertical="center"/>
    </xf>
    <xf numFmtId="0" fontId="44" fillId="7" borderId="60" xfId="1" applyFont="1" applyFill="1" applyBorder="1" applyAlignment="1">
      <alignment horizontal="center" vertical="center"/>
    </xf>
    <xf numFmtId="0" fontId="43" fillId="7" borderId="63" xfId="1" applyFont="1" applyFill="1" applyBorder="1" applyAlignment="1">
      <alignment horizontal="center" vertical="center"/>
    </xf>
    <xf numFmtId="0" fontId="43" fillId="7" borderId="65" xfId="1" applyFont="1" applyFill="1" applyBorder="1" applyAlignment="1">
      <alignment horizontal="center" vertical="center"/>
    </xf>
    <xf numFmtId="0" fontId="43" fillId="7" borderId="59" xfId="1" applyFont="1" applyFill="1" applyBorder="1" applyAlignment="1">
      <alignment horizontal="center" vertical="center"/>
    </xf>
    <xf numFmtId="0" fontId="43" fillId="7" borderId="71" xfId="1" applyFont="1" applyFill="1" applyBorder="1" applyAlignment="1">
      <alignment horizontal="center" vertical="center"/>
    </xf>
    <xf numFmtId="0" fontId="43" fillId="7" borderId="60" xfId="1" applyFont="1" applyFill="1" applyBorder="1" applyAlignment="1">
      <alignment horizontal="center" vertical="center"/>
    </xf>
    <xf numFmtId="0" fontId="1" fillId="16" borderId="86" xfId="1" applyFont="1" applyFill="1" applyBorder="1" applyAlignment="1">
      <alignment horizontal="center"/>
    </xf>
    <xf numFmtId="0" fontId="1" fillId="20" borderId="82" xfId="1" applyFont="1" applyFill="1" applyBorder="1" applyAlignment="1">
      <alignment horizontal="center" vertical="center"/>
    </xf>
    <xf numFmtId="0" fontId="1" fillId="20" borderId="83" xfId="1" applyFont="1" applyFill="1" applyBorder="1" applyAlignment="1">
      <alignment horizontal="center" vertical="center"/>
    </xf>
    <xf numFmtId="0" fontId="1" fillId="20" borderId="104" xfId="1" applyFont="1" applyFill="1" applyBorder="1" applyAlignment="1">
      <alignment horizontal="center" vertical="center"/>
    </xf>
    <xf numFmtId="0" fontId="1" fillId="16" borderId="168" xfId="1" applyFont="1" applyFill="1" applyBorder="1" applyAlignment="1">
      <alignment horizontal="center"/>
    </xf>
    <xf numFmtId="0" fontId="13" fillId="0" borderId="85" xfId="1" applyFont="1" applyBorder="1" applyAlignment="1" applyProtection="1">
      <alignment horizontal="center"/>
      <protection locked="0"/>
    </xf>
    <xf numFmtId="0" fontId="1" fillId="2" borderId="82" xfId="1" applyFont="1" applyFill="1" applyBorder="1" applyAlignment="1">
      <alignment horizontal="center"/>
    </xf>
    <xf numFmtId="0" fontId="1" fillId="2" borderId="83" xfId="1" applyFont="1" applyFill="1" applyBorder="1" applyAlignment="1">
      <alignment horizontal="center"/>
    </xf>
    <xf numFmtId="0" fontId="1" fillId="2" borderId="104" xfId="1" applyFont="1" applyFill="1" applyBorder="1" applyAlignment="1">
      <alignment horizontal="center"/>
    </xf>
    <xf numFmtId="0" fontId="13" fillId="0" borderId="74" xfId="1" applyFont="1" applyBorder="1" applyAlignment="1" applyProtection="1">
      <alignment horizontal="center"/>
      <protection locked="0"/>
    </xf>
    <xf numFmtId="0" fontId="13" fillId="0" borderId="97" xfId="1" applyFont="1" applyBorder="1" applyAlignment="1" applyProtection="1">
      <alignment horizontal="center"/>
      <protection locked="0"/>
    </xf>
    <xf numFmtId="0" fontId="1" fillId="0" borderId="166" xfId="1" applyFont="1" applyBorder="1" applyAlignment="1">
      <alignment horizontal="center"/>
    </xf>
    <xf numFmtId="0" fontId="1" fillId="0" borderId="165" xfId="1" applyFont="1" applyBorder="1" applyAlignment="1">
      <alignment horizontal="center"/>
    </xf>
    <xf numFmtId="0" fontId="1" fillId="0" borderId="13" xfId="1" applyFont="1" applyBorder="1" applyAlignment="1">
      <alignment horizontal="center"/>
    </xf>
    <xf numFmtId="0" fontId="1" fillId="16" borderId="157" xfId="1" applyFont="1" applyFill="1" applyBorder="1" applyAlignment="1">
      <alignment horizontal="center"/>
    </xf>
    <xf numFmtId="0" fontId="1" fillId="16" borderId="164" xfId="1" applyFont="1" applyFill="1" applyBorder="1" applyAlignment="1">
      <alignment horizontal="center"/>
    </xf>
    <xf numFmtId="0" fontId="1" fillId="11" borderId="158" xfId="1" applyFont="1" applyFill="1" applyBorder="1" applyAlignment="1">
      <alignment horizontal="center" vertical="center"/>
    </xf>
    <xf numFmtId="0" fontId="1" fillId="11" borderId="159" xfId="1" applyFont="1" applyFill="1" applyBorder="1" applyAlignment="1">
      <alignment horizontal="center" vertical="center"/>
    </xf>
    <xf numFmtId="0" fontId="1" fillId="11" borderId="108" xfId="1" applyFont="1" applyFill="1" applyBorder="1" applyAlignment="1">
      <alignment horizontal="center" vertical="center"/>
    </xf>
    <xf numFmtId="0" fontId="1" fillId="16" borderId="158" xfId="1" applyFont="1" applyFill="1" applyBorder="1" applyAlignment="1">
      <alignment horizontal="center"/>
    </xf>
    <xf numFmtId="0" fontId="13" fillId="11" borderId="84" xfId="1" applyFont="1" applyFill="1" applyBorder="1" applyAlignment="1">
      <alignment horizontal="center" vertical="center"/>
    </xf>
    <xf numFmtId="0" fontId="13" fillId="11" borderId="85" xfId="1" applyFont="1" applyFill="1" applyBorder="1" applyAlignment="1">
      <alignment horizontal="center" vertical="center"/>
    </xf>
    <xf numFmtId="0" fontId="13" fillId="11" borderId="106" xfId="1" applyFont="1" applyFill="1" applyBorder="1" applyAlignment="1">
      <alignment horizontal="center" vertical="center"/>
    </xf>
    <xf numFmtId="0" fontId="6" fillId="16" borderId="73" xfId="1" applyFont="1" applyFill="1" applyBorder="1" applyAlignment="1">
      <alignment horizontal="center"/>
    </xf>
    <xf numFmtId="0" fontId="6" fillId="16" borderId="98" xfId="1" applyFont="1" applyFill="1" applyBorder="1" applyAlignment="1">
      <alignment horizontal="center"/>
    </xf>
    <xf numFmtId="0" fontId="13" fillId="2" borderId="82" xfId="1" applyFont="1" applyFill="1" applyBorder="1" applyAlignment="1">
      <alignment horizontal="center" vertical="center"/>
    </xf>
    <xf numFmtId="0" fontId="13" fillId="2" borderId="83" xfId="1" applyFont="1" applyFill="1" applyBorder="1" applyAlignment="1">
      <alignment horizontal="center" vertical="center"/>
    </xf>
    <xf numFmtId="0" fontId="13" fillId="2" borderId="104" xfId="1" applyFont="1" applyFill="1" applyBorder="1" applyAlignment="1">
      <alignment horizontal="center" vertical="center"/>
    </xf>
    <xf numFmtId="0" fontId="1" fillId="16" borderId="50" xfId="1" applyFont="1" applyFill="1" applyBorder="1" applyAlignment="1">
      <alignment horizontal="center"/>
    </xf>
    <xf numFmtId="0" fontId="1" fillId="16" borderId="77" xfId="1" applyFont="1" applyFill="1" applyBorder="1" applyAlignment="1">
      <alignment horizontal="center"/>
    </xf>
    <xf numFmtId="0" fontId="1" fillId="0" borderId="138" xfId="1" applyFont="1" applyBorder="1" applyAlignment="1" applyProtection="1">
      <alignment horizontal="center"/>
      <protection locked="0"/>
    </xf>
    <xf numFmtId="0" fontId="1" fillId="0" borderId="97" xfId="1" applyFont="1" applyBorder="1" applyAlignment="1" applyProtection="1">
      <alignment horizontal="center"/>
      <protection locked="0"/>
    </xf>
    <xf numFmtId="0" fontId="1" fillId="16" borderId="130" xfId="1" applyFont="1" applyFill="1" applyBorder="1" applyAlignment="1">
      <alignment horizontal="center"/>
    </xf>
    <xf numFmtId="0" fontId="1" fillId="16" borderId="52" xfId="1" applyFont="1" applyFill="1" applyBorder="1" applyAlignment="1">
      <alignment horizontal="center"/>
    </xf>
    <xf numFmtId="0" fontId="1" fillId="0" borderId="110" xfId="1" applyFont="1" applyBorder="1" applyAlignment="1">
      <alignment horizontal="center" vertical="center"/>
    </xf>
    <xf numFmtId="0" fontId="1" fillId="0" borderId="111" xfId="1" applyFont="1" applyBorder="1" applyAlignment="1">
      <alignment horizontal="center" vertical="center"/>
    </xf>
    <xf numFmtId="0" fontId="13" fillId="2" borderId="84" xfId="1" applyFont="1" applyFill="1" applyBorder="1" applyAlignment="1">
      <alignment horizontal="center" vertical="center"/>
    </xf>
    <xf numFmtId="0" fontId="13" fillId="2" borderId="85" xfId="1" applyFont="1" applyFill="1" applyBorder="1" applyAlignment="1">
      <alignment horizontal="center" vertical="center"/>
    </xf>
    <xf numFmtId="0" fontId="13" fillId="2" borderId="106" xfId="1" applyFont="1" applyFill="1" applyBorder="1" applyAlignment="1">
      <alignment horizontal="center" vertical="center"/>
    </xf>
    <xf numFmtId="0" fontId="1" fillId="21" borderId="84" xfId="1" applyFont="1" applyFill="1" applyBorder="1" applyAlignment="1">
      <alignment horizontal="center" vertical="center"/>
    </xf>
    <xf numFmtId="0" fontId="1" fillId="21" borderId="85" xfId="1" applyFont="1" applyFill="1" applyBorder="1" applyAlignment="1">
      <alignment horizontal="center" vertical="center"/>
    </xf>
    <xf numFmtId="0" fontId="1" fillId="21" borderId="106" xfId="1" applyFont="1" applyFill="1" applyBorder="1" applyAlignment="1">
      <alignment horizontal="center" vertical="center"/>
    </xf>
    <xf numFmtId="0" fontId="1" fillId="0" borderId="2" xfId="1" applyFont="1" applyBorder="1" applyAlignment="1">
      <alignment horizontal="center"/>
    </xf>
    <xf numFmtId="0" fontId="1" fillId="0" borderId="136" xfId="1" applyFont="1" applyBorder="1" applyAlignment="1" applyProtection="1">
      <alignment horizontal="center"/>
      <protection locked="0"/>
    </xf>
    <xf numFmtId="0" fontId="1" fillId="0" borderId="135" xfId="1" applyFont="1" applyBorder="1" applyAlignment="1" applyProtection="1">
      <alignment horizontal="center"/>
      <protection locked="0"/>
    </xf>
    <xf numFmtId="0" fontId="1" fillId="0" borderId="122" xfId="1" applyFont="1" applyBorder="1" applyAlignment="1">
      <alignment horizontal="center"/>
    </xf>
    <xf numFmtId="0" fontId="1" fillId="0" borderId="144" xfId="1" applyFont="1" applyBorder="1" applyAlignment="1">
      <alignment horizontal="center"/>
    </xf>
    <xf numFmtId="0" fontId="1" fillId="2" borderId="55" xfId="1" applyFont="1" applyFill="1" applyBorder="1" applyAlignment="1">
      <alignment horizontal="center" vertical="center"/>
    </xf>
    <xf numFmtId="0" fontId="1" fillId="2" borderId="56" xfId="1" applyFont="1" applyFill="1" applyBorder="1" applyAlignment="1">
      <alignment horizontal="center" vertical="center"/>
    </xf>
    <xf numFmtId="0" fontId="1" fillId="2" borderId="57" xfId="1" applyFont="1" applyFill="1" applyBorder="1" applyAlignment="1">
      <alignment horizontal="center" vertical="center"/>
    </xf>
    <xf numFmtId="0" fontId="17" fillId="9" borderId="63" xfId="1" applyFont="1" applyFill="1" applyBorder="1" applyAlignment="1">
      <alignment horizontal="center" vertical="center"/>
    </xf>
    <xf numFmtId="0" fontId="17" fillId="9" borderId="64" xfId="1" applyFont="1" applyFill="1" applyBorder="1" applyAlignment="1">
      <alignment horizontal="center" vertical="center"/>
    </xf>
    <xf numFmtId="0" fontId="17" fillId="9" borderId="65" xfId="1" applyFont="1" applyFill="1" applyBorder="1" applyAlignment="1">
      <alignment horizontal="center" vertical="center"/>
    </xf>
    <xf numFmtId="0" fontId="17" fillId="9" borderId="59" xfId="1" applyFont="1" applyFill="1" applyBorder="1" applyAlignment="1">
      <alignment horizontal="center" vertical="center"/>
    </xf>
    <xf numFmtId="0" fontId="17" fillId="9" borderId="71" xfId="1" applyFont="1" applyFill="1" applyBorder="1" applyAlignment="1">
      <alignment horizontal="center" vertical="center"/>
    </xf>
    <xf numFmtId="0" fontId="17" fillId="9" borderId="60" xfId="1" applyFont="1" applyFill="1" applyBorder="1" applyAlignment="1">
      <alignment horizontal="center" vertical="center"/>
    </xf>
    <xf numFmtId="0" fontId="43" fillId="7" borderId="110" xfId="1" applyFont="1" applyFill="1" applyBorder="1" applyAlignment="1">
      <alignment horizontal="center" vertical="center"/>
    </xf>
    <xf numFmtId="0" fontId="43" fillId="7" borderId="69" xfId="1" applyFont="1" applyFill="1" applyBorder="1" applyAlignment="1">
      <alignment horizontal="center" vertical="center"/>
    </xf>
    <xf numFmtId="0" fontId="43" fillId="7" borderId="111" xfId="1" applyFont="1" applyFill="1" applyBorder="1" applyAlignment="1">
      <alignment horizontal="center" vertical="center"/>
    </xf>
    <xf numFmtId="0" fontId="2" fillId="7" borderId="124" xfId="1" applyFont="1" applyFill="1" applyBorder="1" applyAlignment="1">
      <alignment horizontal="center" vertical="center"/>
    </xf>
    <xf numFmtId="0" fontId="2" fillId="7" borderId="64" xfId="1" applyFont="1" applyFill="1" applyBorder="1" applyAlignment="1">
      <alignment horizontal="center" vertical="center"/>
    </xf>
    <xf numFmtId="0" fontId="1" fillId="2" borderId="50" xfId="0" applyFont="1" applyFill="1" applyBorder="1" applyAlignment="1">
      <alignment horizontal="center" vertical="center"/>
    </xf>
    <xf numFmtId="0" fontId="3" fillId="0" borderId="51" xfId="0" applyFont="1" applyBorder="1"/>
    <xf numFmtId="0" fontId="3" fillId="0" borderId="52" xfId="0" applyFont="1" applyBorder="1"/>
    <xf numFmtId="0" fontId="1" fillId="0" borderId="74" xfId="1" applyFont="1" applyBorder="1" applyAlignment="1" applyProtection="1">
      <alignment horizontal="center"/>
      <protection locked="0"/>
    </xf>
    <xf numFmtId="0" fontId="1" fillId="2" borderId="50"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52" xfId="1" applyFont="1" applyFill="1" applyBorder="1" applyAlignment="1">
      <alignment horizontal="center" vertical="center"/>
    </xf>
    <xf numFmtId="0" fontId="30" fillId="2" borderId="86" xfId="1" applyFont="1" applyFill="1" applyBorder="1" applyAlignment="1">
      <alignment horizontal="center" vertical="center"/>
    </xf>
    <xf numFmtId="0" fontId="30" fillId="2" borderId="87" xfId="1" applyFont="1" applyFill="1" applyBorder="1" applyAlignment="1">
      <alignment horizontal="center" vertical="center"/>
    </xf>
    <xf numFmtId="0" fontId="30" fillId="2" borderId="89" xfId="1" applyFont="1" applyFill="1" applyBorder="1" applyAlignment="1">
      <alignment horizontal="center" vertical="center"/>
    </xf>
    <xf numFmtId="0" fontId="1" fillId="16" borderId="55" xfId="1" applyFont="1" applyFill="1" applyBorder="1" applyAlignment="1">
      <alignment horizontal="center"/>
    </xf>
    <xf numFmtId="0" fontId="1" fillId="16" borderId="67" xfId="1" applyFont="1" applyFill="1" applyBorder="1" applyAlignment="1">
      <alignment horizontal="center"/>
    </xf>
    <xf numFmtId="0" fontId="31" fillId="17" borderId="7" xfId="1" applyFont="1" applyFill="1" applyBorder="1" applyAlignment="1">
      <alignment horizontal="center" vertical="center"/>
    </xf>
    <xf numFmtId="0" fontId="31" fillId="17" borderId="8" xfId="1" applyFont="1" applyFill="1" applyBorder="1" applyAlignment="1">
      <alignment horizontal="center" vertical="center"/>
    </xf>
    <xf numFmtId="0" fontId="31" fillId="17" borderId="41" xfId="1" applyFont="1" applyFill="1" applyBorder="1" applyAlignment="1">
      <alignment horizontal="center" vertical="center"/>
    </xf>
    <xf numFmtId="0" fontId="31" fillId="17" borderId="46" xfId="1" applyFont="1" applyFill="1" applyBorder="1" applyAlignment="1">
      <alignment horizontal="center" vertical="center"/>
    </xf>
    <xf numFmtId="0" fontId="31" fillId="17" borderId="39" xfId="1" applyFont="1" applyFill="1" applyAlignment="1">
      <alignment horizontal="center" vertical="center"/>
    </xf>
    <xf numFmtId="0" fontId="31" fillId="17" borderId="68" xfId="1" applyFont="1" applyFill="1" applyBorder="1" applyAlignment="1">
      <alignment horizontal="center" vertical="center"/>
    </xf>
    <xf numFmtId="0" fontId="31" fillId="17" borderId="12" xfId="1" applyFont="1" applyFill="1" applyBorder="1" applyAlignment="1">
      <alignment horizontal="center" vertical="center"/>
    </xf>
    <xf numFmtId="0" fontId="31" fillId="17" borderId="27" xfId="1" applyFont="1" applyFill="1" applyBorder="1" applyAlignment="1">
      <alignment horizontal="center" vertical="center"/>
    </xf>
    <xf numFmtId="0" fontId="31" fillId="17" borderId="28" xfId="1" applyFont="1" applyFill="1" applyBorder="1" applyAlignment="1">
      <alignment horizontal="center" vertical="center"/>
    </xf>
    <xf numFmtId="0" fontId="1" fillId="16" borderId="167" xfId="1" applyFont="1" applyFill="1" applyBorder="1" applyAlignment="1">
      <alignment horizontal="center"/>
    </xf>
    <xf numFmtId="0" fontId="1" fillId="0" borderId="85" xfId="1" applyFont="1" applyBorder="1" applyAlignment="1" applyProtection="1">
      <alignment horizontal="center"/>
      <protection locked="0"/>
    </xf>
    <xf numFmtId="0" fontId="1" fillId="0" borderId="152" xfId="1" applyFont="1" applyBorder="1" applyAlignment="1">
      <alignment horizontal="center"/>
    </xf>
    <xf numFmtId="0" fontId="1" fillId="2" borderId="56" xfId="0" applyFont="1" applyFill="1" applyBorder="1" applyAlignment="1">
      <alignment horizontal="center" vertical="center"/>
    </xf>
    <xf numFmtId="0" fontId="1" fillId="2" borderId="57" xfId="0" applyFont="1" applyFill="1" applyBorder="1" applyAlignment="1">
      <alignment horizontal="center" vertical="center"/>
    </xf>
    <xf numFmtId="0" fontId="1" fillId="18" borderId="84" xfId="1" applyFont="1" applyFill="1" applyBorder="1" applyAlignment="1">
      <alignment horizontal="center"/>
    </xf>
    <xf numFmtId="0" fontId="1" fillId="18" borderId="85" xfId="1" applyFont="1" applyFill="1" applyBorder="1" applyAlignment="1">
      <alignment horizontal="center"/>
    </xf>
    <xf numFmtId="0" fontId="1" fillId="18" borderId="106" xfId="1" applyFont="1" applyFill="1" applyBorder="1" applyAlignment="1">
      <alignment horizontal="center"/>
    </xf>
    <xf numFmtId="0" fontId="1" fillId="20" borderId="86" xfId="1" applyFont="1" applyFill="1" applyBorder="1" applyAlignment="1">
      <alignment horizontal="center" vertical="center"/>
    </xf>
    <xf numFmtId="0" fontId="1" fillId="20" borderId="87" xfId="1" applyFont="1" applyFill="1" applyBorder="1" applyAlignment="1">
      <alignment horizontal="center" vertical="center"/>
    </xf>
    <xf numFmtId="0" fontId="1" fillId="20" borderId="89" xfId="1" applyFont="1" applyFill="1" applyBorder="1" applyAlignment="1">
      <alignment horizontal="center" vertical="center"/>
    </xf>
    <xf numFmtId="0" fontId="1" fillId="0" borderId="87" xfId="1" applyFont="1" applyBorder="1" applyAlignment="1">
      <alignment horizontal="center"/>
    </xf>
    <xf numFmtId="0" fontId="13" fillId="20" borderId="84" xfId="1" applyFont="1" applyFill="1" applyBorder="1" applyAlignment="1">
      <alignment horizontal="center" vertical="center"/>
    </xf>
    <xf numFmtId="0" fontId="13" fillId="20" borderId="85" xfId="1" applyFont="1" applyFill="1" applyBorder="1" applyAlignment="1">
      <alignment horizontal="center" vertical="center"/>
    </xf>
    <xf numFmtId="0" fontId="13" fillId="20" borderId="106" xfId="1" applyFont="1" applyFill="1" applyBorder="1" applyAlignment="1">
      <alignment horizontal="center" vertical="center"/>
    </xf>
    <xf numFmtId="0" fontId="25" fillId="17" borderId="82" xfId="1" applyFont="1" applyFill="1" applyBorder="1" applyAlignment="1">
      <alignment horizontal="center" vertical="center"/>
    </xf>
    <xf numFmtId="0" fontId="25" fillId="17" borderId="83" xfId="1" applyFont="1" applyFill="1" applyBorder="1" applyAlignment="1">
      <alignment horizontal="center" vertical="center"/>
    </xf>
    <xf numFmtId="0" fontId="25" fillId="17" borderId="104" xfId="1" applyFont="1" applyFill="1" applyBorder="1" applyAlignment="1">
      <alignment horizontal="center" vertical="center"/>
    </xf>
    <xf numFmtId="0" fontId="13" fillId="0" borderId="47" xfId="0" applyFont="1" applyBorder="1" applyAlignment="1">
      <alignment horizontal="center" vertical="center"/>
    </xf>
    <xf numFmtId="0" fontId="13" fillId="0" borderId="113" xfId="0" applyFont="1" applyBorder="1" applyAlignment="1">
      <alignment horizontal="center" vertical="center"/>
    </xf>
    <xf numFmtId="0" fontId="1" fillId="16" borderId="94" xfId="1" applyFont="1" applyFill="1" applyBorder="1" applyAlignment="1">
      <alignment horizontal="center"/>
    </xf>
    <xf numFmtId="0" fontId="1" fillId="16" borderId="93" xfId="1" applyFont="1" applyFill="1" applyBorder="1" applyAlignment="1">
      <alignment horizontal="center"/>
    </xf>
    <xf numFmtId="0" fontId="1" fillId="16" borderId="133" xfId="1" applyFont="1" applyFill="1" applyBorder="1" applyAlignment="1">
      <alignment horizontal="center"/>
    </xf>
    <xf numFmtId="0" fontId="1" fillId="16" borderId="119" xfId="1" applyFont="1" applyFill="1" applyBorder="1" applyAlignment="1">
      <alignment horizontal="center"/>
    </xf>
    <xf numFmtId="0" fontId="25" fillId="18" borderId="145" xfId="1" applyFont="1" applyFill="1" applyBorder="1" applyAlignment="1">
      <alignment horizontal="center" vertical="center" wrapText="1"/>
    </xf>
    <xf numFmtId="0" fontId="25" fillId="18" borderId="146" xfId="1" applyFont="1" applyFill="1" applyBorder="1" applyAlignment="1">
      <alignment horizontal="center" vertical="center" wrapText="1"/>
    </xf>
    <xf numFmtId="0" fontId="25" fillId="18" borderId="147" xfId="1" applyFont="1" applyFill="1" applyBorder="1" applyAlignment="1">
      <alignment horizontal="center" vertical="center" wrapText="1"/>
    </xf>
    <xf numFmtId="0" fontId="25" fillId="11" borderId="63" xfId="1" applyFont="1" applyFill="1" applyBorder="1" applyAlignment="1">
      <alignment horizontal="center"/>
    </xf>
    <xf numFmtId="0" fontId="25" fillId="11" borderId="64" xfId="1" applyFont="1" applyFill="1" applyBorder="1" applyAlignment="1">
      <alignment horizontal="center"/>
    </xf>
    <xf numFmtId="0" fontId="25" fillId="11" borderId="65" xfId="1" applyFont="1" applyFill="1" applyBorder="1" applyAlignment="1">
      <alignment horizontal="center"/>
    </xf>
    <xf numFmtId="0" fontId="45" fillId="7" borderId="63" xfId="1" applyFont="1" applyFill="1" applyBorder="1" applyAlignment="1">
      <alignment horizontal="center" vertical="center"/>
    </xf>
    <xf numFmtId="0" fontId="45" fillId="7" borderId="64" xfId="1" applyFont="1" applyFill="1" applyBorder="1" applyAlignment="1">
      <alignment horizontal="center" vertical="center"/>
    </xf>
    <xf numFmtId="0" fontId="45" fillId="7" borderId="65" xfId="1" applyFont="1" applyFill="1" applyBorder="1" applyAlignment="1">
      <alignment horizontal="center" vertical="center"/>
    </xf>
    <xf numFmtId="0" fontId="45" fillId="7" borderId="59" xfId="1" applyFont="1" applyFill="1" applyBorder="1" applyAlignment="1">
      <alignment horizontal="center" vertical="center"/>
    </xf>
    <xf numFmtId="0" fontId="45" fillId="7" borderId="71" xfId="1" applyFont="1" applyFill="1" applyBorder="1" applyAlignment="1">
      <alignment horizontal="center" vertical="center"/>
    </xf>
    <xf numFmtId="0" fontId="45" fillId="7" borderId="60" xfId="1" applyFont="1" applyFill="1" applyBorder="1" applyAlignment="1">
      <alignment horizontal="center" vertical="center"/>
    </xf>
    <xf numFmtId="0" fontId="1" fillId="0" borderId="63" xfId="1" applyFont="1" applyBorder="1" applyAlignment="1">
      <alignment horizontal="center" vertical="center"/>
    </xf>
    <xf numFmtId="0" fontId="1" fillId="0" borderId="65" xfId="1" applyFont="1" applyBorder="1" applyAlignment="1">
      <alignment horizontal="center" vertical="center"/>
    </xf>
    <xf numFmtId="0" fontId="1" fillId="2" borderId="58" xfId="1" applyFont="1" applyFill="1" applyBorder="1" applyAlignment="1">
      <alignment horizontal="center"/>
    </xf>
    <xf numFmtId="0" fontId="44" fillId="7" borderId="156" xfId="1" applyFont="1" applyFill="1" applyBorder="1" applyAlignment="1">
      <alignment horizontal="center" vertical="center"/>
    </xf>
    <xf numFmtId="0" fontId="44" fillId="7" borderId="39" xfId="1" applyFont="1" applyFill="1" applyAlignment="1">
      <alignment horizontal="center" vertical="center"/>
    </xf>
    <xf numFmtId="0" fontId="44" fillId="7" borderId="58" xfId="1" applyFont="1" applyFill="1" applyBorder="1" applyAlignment="1">
      <alignment horizontal="center" vertical="center"/>
    </xf>
    <xf numFmtId="0" fontId="1" fillId="0" borderId="88" xfId="1" applyFont="1" applyBorder="1" applyAlignment="1">
      <alignment horizontal="center" vertical="center"/>
    </xf>
    <xf numFmtId="0" fontId="1" fillId="0" borderId="80" xfId="1" applyFont="1" applyBorder="1" applyAlignment="1">
      <alignment horizontal="center" vertical="center"/>
    </xf>
    <xf numFmtId="0" fontId="25" fillId="18" borderId="151" xfId="1" applyFont="1" applyFill="1" applyBorder="1" applyAlignment="1">
      <alignment horizontal="center" vertical="center" wrapText="1"/>
    </xf>
    <xf numFmtId="0" fontId="25" fillId="18" borderId="152" xfId="1" applyFont="1" applyFill="1" applyBorder="1" applyAlignment="1">
      <alignment horizontal="center" vertical="center" wrapText="1"/>
    </xf>
    <xf numFmtId="0" fontId="25" fillId="18" borderId="153" xfId="1" applyFont="1" applyFill="1" applyBorder="1" applyAlignment="1">
      <alignment horizontal="center" vertical="center" wrapText="1"/>
    </xf>
    <xf numFmtId="0" fontId="1" fillId="0" borderId="47" xfId="1" applyFont="1" applyBorder="1" applyAlignment="1" applyProtection="1">
      <alignment horizontal="center" vertical="center"/>
      <protection locked="0"/>
    </xf>
    <xf numFmtId="0" fontId="1" fillId="0" borderId="49" xfId="1" applyFont="1" applyBorder="1" applyAlignment="1" applyProtection="1">
      <alignment horizontal="center" vertical="center"/>
      <protection locked="0"/>
    </xf>
    <xf numFmtId="0" fontId="24" fillId="0" borderId="64" xfId="1" applyFont="1" applyBorder="1" applyAlignment="1">
      <alignment horizontal="center"/>
    </xf>
    <xf numFmtId="0" fontId="24" fillId="0" borderId="39" xfId="1" applyFont="1" applyAlignment="1">
      <alignment horizont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9" xfId="1" applyFont="1" applyBorder="1" applyAlignment="1">
      <alignment horizontal="center" vertical="center"/>
    </xf>
    <xf numFmtId="0" fontId="1" fillId="11" borderId="39" xfId="1" applyFont="1" applyFill="1" applyAlignment="1">
      <alignment horizontal="center"/>
    </xf>
    <xf numFmtId="0" fontId="1" fillId="11" borderId="43" xfId="1" applyFont="1" applyFill="1" applyBorder="1" applyAlignment="1">
      <alignment horizontal="center"/>
    </xf>
    <xf numFmtId="0" fontId="25" fillId="17" borderId="86" xfId="1" applyFont="1" applyFill="1" applyBorder="1" applyAlignment="1">
      <alignment horizontal="center" vertical="center"/>
    </xf>
    <xf numFmtId="0" fontId="25" fillId="17" borderId="87" xfId="1" applyFont="1" applyFill="1" applyBorder="1" applyAlignment="1">
      <alignment horizontal="center" vertical="center"/>
    </xf>
    <xf numFmtId="0" fontId="25" fillId="17" borderId="89" xfId="1" applyFont="1" applyFill="1" applyBorder="1" applyAlignment="1">
      <alignment horizontal="center" vertical="center"/>
    </xf>
    <xf numFmtId="0" fontId="25" fillId="0" borderId="86" xfId="1" applyFont="1" applyBorder="1" applyAlignment="1">
      <alignment horizontal="center" vertical="center"/>
    </xf>
    <xf numFmtId="0" fontId="25" fillId="0" borderId="87" xfId="1" applyFont="1" applyBorder="1" applyAlignment="1">
      <alignment horizontal="center" vertical="center"/>
    </xf>
    <xf numFmtId="0" fontId="25" fillId="0" borderId="89" xfId="1" applyFont="1" applyBorder="1" applyAlignment="1">
      <alignment horizontal="center" vertical="center"/>
    </xf>
    <xf numFmtId="0" fontId="25" fillId="0" borderId="84" xfId="1" applyFont="1" applyBorder="1" applyAlignment="1">
      <alignment horizontal="center" vertical="center"/>
    </xf>
    <xf numFmtId="0" fontId="25" fillId="0" borderId="85" xfId="1" applyFont="1" applyBorder="1" applyAlignment="1">
      <alignment horizontal="center" vertical="center"/>
    </xf>
    <xf numFmtId="0" fontId="25" fillId="0" borderId="106" xfId="1" applyFont="1" applyBorder="1" applyAlignment="1">
      <alignment horizontal="center" vertical="center"/>
    </xf>
    <xf numFmtId="0" fontId="1" fillId="0" borderId="110" xfId="1" applyFont="1" applyBorder="1" applyAlignment="1" applyProtection="1">
      <alignment horizontal="center" vertical="center"/>
      <protection locked="0"/>
    </xf>
    <xf numFmtId="0" fontId="1" fillId="0" borderId="111" xfId="1" applyFont="1" applyBorder="1" applyAlignment="1" applyProtection="1">
      <alignment horizontal="center" vertical="center"/>
      <protection locked="0"/>
    </xf>
    <xf numFmtId="0" fontId="1" fillId="0" borderId="48" xfId="1" applyFont="1" applyBorder="1" applyAlignment="1">
      <alignment horizontal="center"/>
    </xf>
    <xf numFmtId="0" fontId="1" fillId="0" borderId="47" xfId="1" applyFont="1" applyBorder="1" applyAlignment="1" applyProtection="1">
      <alignment horizontal="center"/>
      <protection locked="0"/>
    </xf>
    <xf numFmtId="0" fontId="1" fillId="0" borderId="88" xfId="1" applyFont="1" applyBorder="1" applyAlignment="1" applyProtection="1">
      <alignment horizontal="center"/>
      <protection locked="0"/>
    </xf>
    <xf numFmtId="0" fontId="1" fillId="0" borderId="49" xfId="1" applyFont="1" applyBorder="1" applyAlignment="1" applyProtection="1">
      <alignment horizontal="center"/>
      <protection locked="0"/>
    </xf>
    <xf numFmtId="0" fontId="1" fillId="11" borderId="8" xfId="1" applyFont="1" applyFill="1" applyBorder="1" applyAlignment="1">
      <alignment horizontal="center"/>
    </xf>
    <xf numFmtId="0" fontId="1" fillId="11" borderId="9" xfId="1" applyFont="1" applyFill="1" applyBorder="1" applyAlignment="1">
      <alignment horizontal="center"/>
    </xf>
    <xf numFmtId="0" fontId="2" fillId="7" borderId="4" xfId="1" applyFont="1" applyFill="1" applyBorder="1" applyAlignment="1">
      <alignment horizontal="center" vertical="center"/>
    </xf>
    <xf numFmtId="0" fontId="2" fillId="7" borderId="35" xfId="1" applyFont="1" applyFill="1" applyBorder="1" applyAlignment="1">
      <alignment horizontal="center" vertical="center"/>
    </xf>
    <xf numFmtId="0" fontId="1" fillId="0" borderId="83" xfId="1" applyFont="1" applyBorder="1" applyAlignment="1">
      <alignment horizontal="center"/>
    </xf>
    <xf numFmtId="0" fontId="2" fillId="22" borderId="39" xfId="1" applyFont="1" applyFill="1" applyAlignment="1">
      <alignment horizontal="center" vertical="center"/>
    </xf>
    <xf numFmtId="0" fontId="1" fillId="11" borderId="39" xfId="1" applyFont="1" applyFill="1" applyAlignment="1">
      <alignment horizontal="center" vertical="center"/>
    </xf>
    <xf numFmtId="0" fontId="1" fillId="0" borderId="44" xfId="1" applyFont="1" applyBorder="1" applyAlignment="1">
      <alignment horizontal="center"/>
    </xf>
    <xf numFmtId="0" fontId="1" fillId="0" borderId="121" xfId="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 fillId="0" borderId="143" xfId="1" applyFont="1" applyBorder="1" applyAlignment="1">
      <alignment horizontal="center"/>
    </xf>
    <xf numFmtId="0" fontId="1" fillId="0" borderId="70" xfId="1" applyFont="1" applyBorder="1" applyAlignment="1">
      <alignment horizontal="center"/>
    </xf>
    <xf numFmtId="0" fontId="1" fillId="11" borderId="4" xfId="1" applyFont="1" applyFill="1" applyBorder="1" applyAlignment="1">
      <alignment horizontal="center" vertical="center"/>
    </xf>
    <xf numFmtId="0" fontId="1" fillId="11" borderId="35" xfId="1" applyFont="1" applyFill="1" applyBorder="1" applyAlignment="1">
      <alignment horizontal="center" vertical="center"/>
    </xf>
    <xf numFmtId="0" fontId="1" fillId="11" borderId="5" xfId="1" applyFont="1" applyFill="1" applyBorder="1" applyAlignment="1">
      <alignment horizontal="center" vertical="center"/>
    </xf>
    <xf numFmtId="0" fontId="1" fillId="0" borderId="45" xfId="1" applyFont="1" applyBorder="1" applyAlignment="1">
      <alignment horizontal="center" vertical="center"/>
    </xf>
    <xf numFmtId="0" fontId="1" fillId="0" borderId="44" xfId="1" applyFont="1" applyBorder="1" applyAlignment="1">
      <alignment horizontal="center" vertical="center"/>
    </xf>
    <xf numFmtId="0" fontId="1" fillId="0" borderId="6" xfId="1" applyFont="1" applyBorder="1" applyAlignment="1">
      <alignment horizontal="center" vertical="center"/>
    </xf>
    <xf numFmtId="0" fontId="1" fillId="0" borderId="39" xfId="2" applyFont="1" applyAlignment="1">
      <alignment horizontal="center" vertical="center" wrapText="1"/>
    </xf>
    <xf numFmtId="0" fontId="1" fillId="0" borderId="4" xfId="2" applyFont="1" applyBorder="1" applyAlignment="1">
      <alignment horizontal="center"/>
    </xf>
    <xf numFmtId="0" fontId="1" fillId="0" borderId="35" xfId="2" applyFont="1" applyBorder="1" applyAlignment="1">
      <alignment horizontal="center"/>
    </xf>
    <xf numFmtId="0" fontId="1" fillId="0" borderId="5" xfId="2" applyFont="1" applyBorder="1" applyAlignment="1">
      <alignment horizontal="center"/>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xf numFmtId="0" fontId="1" fillId="0" borderId="9" xfId="2" applyFont="1" applyBorder="1" applyAlignment="1" applyProtection="1">
      <alignment horizontal="left" vertical="top" wrapText="1"/>
      <protection locked="0"/>
    </xf>
    <xf numFmtId="0" fontId="1" fillId="0" borderId="46" xfId="2" applyFont="1" applyBorder="1" applyAlignment="1" applyProtection="1">
      <alignment horizontal="left" vertical="top" wrapText="1"/>
      <protection locked="0"/>
    </xf>
    <xf numFmtId="0" fontId="1" fillId="0" borderId="39" xfId="2" applyFont="1" applyAlignment="1" applyProtection="1">
      <alignment horizontal="left" vertical="top" wrapText="1"/>
      <protection locked="0"/>
    </xf>
    <xf numFmtId="0" fontId="1" fillId="0" borderId="43" xfId="2" applyFont="1" applyBorder="1" applyAlignment="1" applyProtection="1">
      <alignment horizontal="left" vertical="top" wrapText="1"/>
      <protection locked="0"/>
    </xf>
    <xf numFmtId="0" fontId="1" fillId="0" borderId="45" xfId="2" applyFont="1" applyBorder="1" applyAlignment="1" applyProtection="1">
      <alignment horizontal="left" vertical="top" wrapText="1"/>
      <protection locked="0"/>
    </xf>
    <xf numFmtId="0" fontId="1" fillId="0" borderId="44"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2" fillId="7" borderId="17" xfId="1" applyFont="1" applyFill="1" applyBorder="1" applyAlignment="1">
      <alignment horizontal="center" vertical="center"/>
    </xf>
    <xf numFmtId="0" fontId="2" fillId="7" borderId="18" xfId="1" applyFont="1" applyFill="1" applyBorder="1" applyAlignment="1">
      <alignment horizontal="center" vertical="center"/>
    </xf>
    <xf numFmtId="0" fontId="8" fillId="16" borderId="7" xfId="1" applyFont="1" applyFill="1" applyBorder="1" applyAlignment="1">
      <alignment horizontal="center" vertical="center"/>
    </xf>
    <xf numFmtId="0" fontId="8" fillId="16" borderId="8" xfId="1" applyFont="1" applyFill="1" applyBorder="1" applyAlignment="1">
      <alignment horizontal="center" vertical="center"/>
    </xf>
    <xf numFmtId="0" fontId="8" fillId="16" borderId="9" xfId="1" applyFont="1" applyFill="1" applyBorder="1" applyAlignment="1">
      <alignment horizontal="center" vertical="center"/>
    </xf>
    <xf numFmtId="0" fontId="8" fillId="16" borderId="96" xfId="1" applyFont="1" applyFill="1" applyBorder="1" applyAlignment="1">
      <alignment horizontal="center" vertical="center"/>
    </xf>
    <xf numFmtId="0" fontId="8" fillId="16" borderId="71" xfId="1" applyFont="1" applyFill="1" applyBorder="1" applyAlignment="1">
      <alignment horizontal="center" vertical="center"/>
    </xf>
    <xf numFmtId="0" fontId="8" fillId="16" borderId="76" xfId="1" applyFont="1" applyFill="1" applyBorder="1" applyAlignment="1">
      <alignment horizontal="center" vertical="center"/>
    </xf>
    <xf numFmtId="0" fontId="1" fillId="0" borderId="64" xfId="1" applyFont="1" applyBorder="1" applyAlignment="1">
      <alignment horizontal="center" vertical="center"/>
    </xf>
    <xf numFmtId="0" fontId="13" fillId="0" borderId="62" xfId="1" applyFont="1" applyBorder="1" applyAlignment="1">
      <alignment horizontal="center" vertical="center"/>
    </xf>
    <xf numFmtId="0" fontId="13" fillId="0" borderId="61" xfId="1" applyFont="1" applyBorder="1" applyAlignment="1">
      <alignment horizontal="center" vertical="center"/>
    </xf>
    <xf numFmtId="0" fontId="2" fillId="7" borderId="75" xfId="1" applyFont="1" applyFill="1" applyBorder="1" applyAlignment="1">
      <alignment horizontal="center" vertical="center"/>
    </xf>
    <xf numFmtId="0" fontId="2" fillId="7" borderId="51" xfId="1" applyFont="1" applyFill="1" applyBorder="1" applyAlignment="1">
      <alignment horizontal="center" vertical="center"/>
    </xf>
    <xf numFmtId="0" fontId="1" fillId="2" borderId="39" xfId="2" applyFont="1" applyFill="1" applyAlignment="1">
      <alignment horizontal="center"/>
    </xf>
    <xf numFmtId="0" fontId="43" fillId="7" borderId="46" xfId="1" applyFont="1" applyFill="1" applyBorder="1" applyAlignment="1">
      <alignment horizontal="center" vertical="center"/>
    </xf>
    <xf numFmtId="0" fontId="43" fillId="7" borderId="39" xfId="1" applyFont="1" applyFill="1" applyAlignment="1">
      <alignment horizontal="center" vertical="center"/>
    </xf>
    <xf numFmtId="0" fontId="43" fillId="7" borderId="43" xfId="1" applyFont="1" applyFill="1" applyBorder="1" applyAlignment="1">
      <alignment horizontal="center" vertical="center"/>
    </xf>
    <xf numFmtId="0" fontId="44" fillId="7" borderId="96" xfId="1" applyFont="1" applyFill="1" applyBorder="1" applyAlignment="1">
      <alignment horizontal="center" vertical="center"/>
    </xf>
    <xf numFmtId="0" fontId="1" fillId="0" borderId="64" xfId="1" applyFont="1" applyBorder="1" applyAlignment="1">
      <alignment horizontal="center"/>
    </xf>
    <xf numFmtId="0" fontId="1" fillId="0" borderId="125" xfId="1" applyFont="1" applyBorder="1" applyAlignment="1">
      <alignment horizontal="center"/>
    </xf>
    <xf numFmtId="0" fontId="44" fillId="7" borderId="112" xfId="1" applyFont="1" applyFill="1" applyBorder="1" applyAlignment="1">
      <alignment horizontal="center" vertical="center"/>
    </xf>
    <xf numFmtId="0" fontId="1" fillId="2" borderId="86" xfId="1" applyFont="1" applyFill="1" applyBorder="1" applyAlignment="1">
      <alignment horizontal="center"/>
    </xf>
    <xf numFmtId="0" fontId="1" fillId="2" borderId="87" xfId="1" applyFont="1" applyFill="1" applyBorder="1" applyAlignment="1">
      <alignment horizontal="center"/>
    </xf>
    <xf numFmtId="0" fontId="1" fillId="2" borderId="89" xfId="1" applyFont="1" applyFill="1" applyBorder="1" applyAlignment="1">
      <alignment horizontal="center"/>
    </xf>
    <xf numFmtId="0" fontId="13" fillId="2" borderId="86" xfId="1" applyFont="1" applyFill="1" applyBorder="1" applyAlignment="1">
      <alignment horizontal="center" vertical="center"/>
    </xf>
    <xf numFmtId="0" fontId="13" fillId="2" borderId="87" xfId="1" applyFont="1" applyFill="1" applyBorder="1" applyAlignment="1">
      <alignment horizontal="center" vertical="center"/>
    </xf>
    <xf numFmtId="0" fontId="13" fillId="2" borderId="89" xfId="1" applyFont="1" applyFill="1" applyBorder="1" applyAlignment="1">
      <alignment horizontal="center" vertical="center"/>
    </xf>
    <xf numFmtId="0" fontId="44" fillId="7" borderId="110" xfId="1" applyFont="1" applyFill="1" applyBorder="1" applyAlignment="1">
      <alignment horizontal="center" vertical="center"/>
    </xf>
    <xf numFmtId="0" fontId="44" fillId="7" borderId="69" xfId="1" applyFont="1" applyFill="1" applyBorder="1" applyAlignment="1">
      <alignment horizontal="center" vertical="center"/>
    </xf>
    <xf numFmtId="0" fontId="44" fillId="7" borderId="111" xfId="1" applyFont="1" applyFill="1" applyBorder="1" applyAlignment="1">
      <alignment horizontal="center" vertical="center"/>
    </xf>
    <xf numFmtId="0" fontId="10" fillId="25" borderId="63" xfId="1" applyFont="1" applyFill="1" applyBorder="1" applyAlignment="1">
      <alignment horizontal="center" vertical="center" wrapText="1"/>
    </xf>
    <xf numFmtId="0" fontId="10" fillId="25" borderId="64" xfId="1" applyFont="1" applyFill="1" applyBorder="1" applyAlignment="1">
      <alignment horizontal="center" vertical="center" wrapText="1"/>
    </xf>
    <xf numFmtId="0" fontId="10" fillId="25" borderId="65" xfId="1" applyFont="1" applyFill="1" applyBorder="1" applyAlignment="1">
      <alignment horizontal="center" vertical="center" wrapText="1"/>
    </xf>
    <xf numFmtId="0" fontId="10" fillId="25" borderId="156" xfId="1" applyFont="1" applyFill="1" applyBorder="1" applyAlignment="1">
      <alignment horizontal="center" vertical="center" wrapText="1"/>
    </xf>
    <xf numFmtId="0" fontId="10" fillId="25" borderId="39" xfId="1" applyFont="1" applyFill="1" applyAlignment="1">
      <alignment horizontal="center" vertical="center" wrapText="1"/>
    </xf>
    <xf numFmtId="0" fontId="10" fillId="25" borderId="58" xfId="1" applyFont="1" applyFill="1" applyBorder="1" applyAlignment="1">
      <alignment horizontal="center" vertical="center" wrapText="1"/>
    </xf>
    <xf numFmtId="0" fontId="10" fillId="25" borderId="59" xfId="1" applyFont="1" applyFill="1" applyBorder="1" applyAlignment="1">
      <alignment horizontal="center" vertical="center" wrapText="1"/>
    </xf>
    <xf numFmtId="0" fontId="10" fillId="25" borderId="71" xfId="1" applyFont="1" applyFill="1" applyBorder="1" applyAlignment="1">
      <alignment horizontal="center" vertical="center" wrapText="1"/>
    </xf>
    <xf numFmtId="0" fontId="10" fillId="25" borderId="60" xfId="1" applyFont="1" applyFill="1" applyBorder="1" applyAlignment="1">
      <alignment horizontal="center" vertical="center" wrapText="1"/>
    </xf>
    <xf numFmtId="0" fontId="42" fillId="24" borderId="63" xfId="4" applyFont="1" applyFill="1" applyBorder="1" applyAlignment="1">
      <alignment horizontal="center" vertical="center" wrapText="1"/>
    </xf>
    <xf numFmtId="0" fontId="42" fillId="24" borderId="64" xfId="4" applyFont="1" applyFill="1" applyBorder="1" applyAlignment="1">
      <alignment horizontal="center" vertical="center" wrapText="1"/>
    </xf>
    <xf numFmtId="0" fontId="42" fillId="24" borderId="65" xfId="4" applyFont="1" applyFill="1" applyBorder="1" applyAlignment="1">
      <alignment horizontal="center" vertical="center" wrapText="1"/>
    </xf>
    <xf numFmtId="0" fontId="42" fillId="24" borderId="59" xfId="4" applyFont="1" applyFill="1" applyBorder="1" applyAlignment="1">
      <alignment horizontal="center" vertical="center" wrapText="1"/>
    </xf>
    <xf numFmtId="0" fontId="42" fillId="24" borderId="71" xfId="4" applyFont="1" applyFill="1" applyBorder="1" applyAlignment="1">
      <alignment horizontal="center" vertical="center" wrapText="1"/>
    </xf>
    <xf numFmtId="0" fontId="42" fillId="24" borderId="60" xfId="4" applyFont="1" applyFill="1" applyBorder="1" applyAlignment="1">
      <alignment horizontal="center" vertical="center" wrapText="1"/>
    </xf>
    <xf numFmtId="0" fontId="1" fillId="0" borderId="139" xfId="1" applyFont="1" applyBorder="1" applyAlignment="1">
      <alignment horizontal="center" vertical="center"/>
    </xf>
    <xf numFmtId="0" fontId="1" fillId="0" borderId="160" xfId="1" applyFont="1" applyBorder="1" applyAlignment="1">
      <alignment horizontal="center" vertical="center"/>
    </xf>
    <xf numFmtId="0" fontId="1" fillId="0" borderId="162" xfId="1" applyFont="1" applyBorder="1" applyAlignment="1">
      <alignment horizontal="center" vertical="center"/>
    </xf>
    <xf numFmtId="0" fontId="1" fillId="18" borderId="84" xfId="1" applyFont="1" applyFill="1" applyBorder="1" applyAlignment="1">
      <alignment horizontal="center" vertical="center"/>
    </xf>
    <xf numFmtId="0" fontId="1" fillId="18" borderId="85" xfId="1" applyFont="1" applyFill="1" applyBorder="1" applyAlignment="1">
      <alignment horizontal="center" vertical="center"/>
    </xf>
    <xf numFmtId="0" fontId="1" fillId="18" borderId="106" xfId="1" applyFont="1" applyFill="1" applyBorder="1" applyAlignment="1">
      <alignment horizontal="center" vertical="center"/>
    </xf>
    <xf numFmtId="0" fontId="1" fillId="0" borderId="72" xfId="1" applyFont="1" applyBorder="1" applyAlignment="1">
      <alignment horizontal="center"/>
    </xf>
    <xf numFmtId="0" fontId="1" fillId="0" borderId="163" xfId="1" applyFont="1" applyBorder="1" applyAlignment="1">
      <alignment horizontal="center"/>
    </xf>
    <xf numFmtId="0" fontId="2" fillId="7" borderId="107" xfId="1" applyFont="1" applyFill="1" applyBorder="1" applyAlignment="1">
      <alignment horizontal="center" vertical="center"/>
    </xf>
    <xf numFmtId="0" fontId="2" fillId="7" borderId="137" xfId="1" applyFont="1" applyFill="1" applyBorder="1" applyAlignment="1">
      <alignment horizontal="center" vertical="center"/>
    </xf>
    <xf numFmtId="0" fontId="10" fillId="26" borderId="63" xfId="1" applyFont="1" applyFill="1" applyBorder="1" applyAlignment="1">
      <alignment horizontal="center" vertical="center" wrapText="1"/>
    </xf>
    <xf numFmtId="0" fontId="10" fillId="26" borderId="64" xfId="1" applyFont="1" applyFill="1" applyBorder="1" applyAlignment="1">
      <alignment horizontal="center" vertical="center" wrapText="1"/>
    </xf>
    <xf numFmtId="0" fontId="10" fillId="26" borderId="65" xfId="1" applyFont="1" applyFill="1" applyBorder="1" applyAlignment="1">
      <alignment horizontal="center" vertical="center" wrapText="1"/>
    </xf>
    <xf numFmtId="0" fontId="10" fillId="26" borderId="156" xfId="1" applyFont="1" applyFill="1" applyBorder="1" applyAlignment="1">
      <alignment horizontal="center" vertical="center" wrapText="1"/>
    </xf>
    <xf numFmtId="0" fontId="10" fillId="26" borderId="39" xfId="1" applyFont="1" applyFill="1" applyAlignment="1">
      <alignment horizontal="center" vertical="center" wrapText="1"/>
    </xf>
    <xf numFmtId="0" fontId="10" fillId="26" borderId="58" xfId="1" applyFont="1" applyFill="1" applyBorder="1" applyAlignment="1">
      <alignment horizontal="center" vertical="center" wrapText="1"/>
    </xf>
    <xf numFmtId="0" fontId="10" fillId="26" borderId="59" xfId="1" applyFont="1" applyFill="1" applyBorder="1" applyAlignment="1">
      <alignment horizontal="center" vertical="center" wrapText="1"/>
    </xf>
    <xf numFmtId="0" fontId="10" fillId="26" borderId="71" xfId="1" applyFont="1" applyFill="1" applyBorder="1" applyAlignment="1">
      <alignment horizontal="center" vertical="center" wrapText="1"/>
    </xf>
    <xf numFmtId="0" fontId="10" fillId="26" borderId="60" xfId="1" applyFont="1" applyFill="1" applyBorder="1" applyAlignment="1">
      <alignment horizontal="center" vertical="center" wrapText="1"/>
    </xf>
    <xf numFmtId="0" fontId="49" fillId="24" borderId="63" xfId="4" applyFont="1" applyFill="1" applyBorder="1" applyAlignment="1">
      <alignment horizontal="center" vertical="center" wrapText="1"/>
    </xf>
    <xf numFmtId="0" fontId="49" fillId="24" borderId="64" xfId="4" applyFont="1" applyFill="1" applyBorder="1" applyAlignment="1">
      <alignment horizontal="center" vertical="center" wrapText="1"/>
    </xf>
    <xf numFmtId="0" fontId="49" fillId="24" borderId="65" xfId="4" applyFont="1" applyFill="1" applyBorder="1" applyAlignment="1">
      <alignment horizontal="center" vertical="center" wrapText="1"/>
    </xf>
    <xf numFmtId="0" fontId="49" fillId="24" borderId="59" xfId="4" applyFont="1" applyFill="1" applyBorder="1" applyAlignment="1">
      <alignment horizontal="center" vertical="center" wrapText="1"/>
    </xf>
    <xf numFmtId="0" fontId="49" fillId="24" borderId="71" xfId="4" applyFont="1" applyFill="1" applyBorder="1" applyAlignment="1">
      <alignment horizontal="center" vertical="center" wrapText="1"/>
    </xf>
    <xf numFmtId="0" fontId="49" fillId="24" borderId="60" xfId="4" applyFont="1" applyFill="1" applyBorder="1" applyAlignment="1">
      <alignment horizontal="center" vertical="center" wrapText="1"/>
    </xf>
    <xf numFmtId="0" fontId="50" fillId="26" borderId="63" xfId="0" applyFont="1" applyFill="1" applyBorder="1" applyAlignment="1">
      <alignment horizontal="center" vertical="center"/>
    </xf>
    <xf numFmtId="0" fontId="50" fillId="26" borderId="64" xfId="0" applyFont="1" applyFill="1" applyBorder="1" applyAlignment="1">
      <alignment horizontal="center" vertical="center"/>
    </xf>
    <xf numFmtId="0" fontId="50" fillId="26" borderId="65" xfId="0" applyFont="1" applyFill="1" applyBorder="1" applyAlignment="1">
      <alignment horizontal="center" vertical="center"/>
    </xf>
    <xf numFmtId="0" fontId="50" fillId="26" borderId="156" xfId="0" applyFont="1" applyFill="1" applyBorder="1" applyAlignment="1">
      <alignment horizontal="center" vertical="center"/>
    </xf>
    <xf numFmtId="0" fontId="50" fillId="26" borderId="39" xfId="0" applyFont="1" applyFill="1" applyBorder="1" applyAlignment="1">
      <alignment horizontal="center" vertical="center"/>
    </xf>
    <xf numFmtId="0" fontId="50" fillId="26" borderId="58" xfId="0" applyFont="1" applyFill="1" applyBorder="1" applyAlignment="1">
      <alignment horizontal="center" vertical="center"/>
    </xf>
    <xf numFmtId="0" fontId="50" fillId="26" borderId="59" xfId="0" applyFont="1" applyFill="1" applyBorder="1" applyAlignment="1">
      <alignment horizontal="center" vertical="center"/>
    </xf>
    <xf numFmtId="0" fontId="50" fillId="26" borderId="71" xfId="0" applyFont="1" applyFill="1" applyBorder="1" applyAlignment="1">
      <alignment horizontal="center" vertical="center"/>
    </xf>
    <xf numFmtId="0" fontId="50" fillId="26" borderId="60" xfId="0" applyFont="1" applyFill="1" applyBorder="1" applyAlignment="1">
      <alignment horizontal="center" vertical="center"/>
    </xf>
    <xf numFmtId="0" fontId="25" fillId="18" borderId="47" xfId="1" applyFont="1" applyFill="1" applyBorder="1" applyAlignment="1">
      <alignment horizontal="center" vertical="center"/>
    </xf>
    <xf numFmtId="0" fontId="25" fillId="18" borderId="48" xfId="1" applyFont="1" applyFill="1" applyBorder="1" applyAlignment="1">
      <alignment horizontal="center" vertical="center"/>
    </xf>
    <xf numFmtId="0" fontId="25" fillId="18" borderId="49" xfId="1" applyFont="1" applyFill="1" applyBorder="1" applyAlignment="1">
      <alignment horizontal="center" vertical="center"/>
    </xf>
    <xf numFmtId="0" fontId="25" fillId="18" borderId="83" xfId="1" applyFont="1" applyFill="1" applyBorder="1" applyAlignment="1">
      <alignment horizontal="center" vertical="center"/>
    </xf>
    <xf numFmtId="0" fontId="25" fillId="18" borderId="104" xfId="1" applyFont="1" applyFill="1" applyBorder="1" applyAlignment="1">
      <alignment horizontal="center" vertical="center"/>
    </xf>
    <xf numFmtId="6" fontId="25" fillId="18" borderId="82" xfId="1" applyNumberFormat="1" applyFont="1" applyFill="1" applyBorder="1" applyAlignment="1">
      <alignment horizontal="center" vertical="center"/>
    </xf>
    <xf numFmtId="6" fontId="25" fillId="18" borderId="104" xfId="1" applyNumberFormat="1" applyFont="1" applyFill="1" applyBorder="1" applyAlignment="1">
      <alignment horizontal="center" vertical="center"/>
    </xf>
    <xf numFmtId="0" fontId="1" fillId="0" borderId="107" xfId="1" applyFont="1" applyBorder="1" applyAlignment="1">
      <alignment horizontal="center" vertical="center"/>
    </xf>
    <xf numFmtId="0" fontId="1" fillId="0" borderId="142" xfId="1" applyFont="1" applyBorder="1" applyAlignment="1">
      <alignment horizontal="center" vertical="center"/>
    </xf>
    <xf numFmtId="0" fontId="1" fillId="11" borderId="82" xfId="1" applyFont="1" applyFill="1" applyBorder="1" applyAlignment="1">
      <alignment horizontal="center" vertical="center"/>
    </xf>
    <xf numFmtId="0" fontId="1" fillId="11" borderId="83" xfId="1" applyFont="1" applyFill="1" applyBorder="1" applyAlignment="1">
      <alignment horizontal="center" vertical="center"/>
    </xf>
    <xf numFmtId="0" fontId="1" fillId="11" borderId="104" xfId="1" applyFont="1" applyFill="1" applyBorder="1" applyAlignment="1">
      <alignment horizontal="center" vertical="center"/>
    </xf>
    <xf numFmtId="0" fontId="25" fillId="18" borderId="87" xfId="1" applyFont="1" applyFill="1" applyBorder="1" applyAlignment="1">
      <alignment horizontal="center" vertical="center"/>
    </xf>
    <xf numFmtId="0" fontId="25" fillId="18" borderId="89" xfId="1" applyFont="1" applyFill="1" applyBorder="1" applyAlignment="1">
      <alignment horizontal="center" vertical="center"/>
    </xf>
    <xf numFmtId="6" fontId="25" fillId="18" borderId="86" xfId="1" applyNumberFormat="1" applyFont="1" applyFill="1" applyBorder="1" applyAlignment="1">
      <alignment horizontal="center" vertical="center"/>
    </xf>
    <xf numFmtId="6" fontId="25" fillId="18" borderId="89" xfId="1" applyNumberFormat="1" applyFont="1" applyFill="1" applyBorder="1" applyAlignment="1">
      <alignment horizontal="center" vertical="center"/>
    </xf>
    <xf numFmtId="0" fontId="48" fillId="7" borderId="48" xfId="0" applyFont="1" applyFill="1" applyBorder="1" applyAlignment="1">
      <alignment horizontal="center" vertical="center"/>
    </xf>
    <xf numFmtId="0" fontId="8" fillId="8" borderId="7" xfId="1" applyFont="1" applyFill="1" applyBorder="1" applyAlignment="1">
      <alignment horizontal="center" vertical="center"/>
    </xf>
    <xf numFmtId="0" fontId="8" fillId="8" borderId="8" xfId="1" applyFont="1" applyFill="1" applyBorder="1" applyAlignment="1">
      <alignment horizontal="center" vertical="center"/>
    </xf>
    <xf numFmtId="0" fontId="8" fillId="8" borderId="9" xfId="1" applyFont="1" applyFill="1" applyBorder="1" applyAlignment="1">
      <alignment horizontal="center" vertical="center"/>
    </xf>
    <xf numFmtId="0" fontId="8" fillId="8" borderId="96" xfId="1" applyFont="1" applyFill="1" applyBorder="1" applyAlignment="1">
      <alignment horizontal="center" vertical="center"/>
    </xf>
    <xf numFmtId="0" fontId="8" fillId="8" borderId="71" xfId="1" applyFont="1" applyFill="1" applyBorder="1" applyAlignment="1">
      <alignment horizontal="center" vertical="center"/>
    </xf>
    <xf numFmtId="0" fontId="8" fillId="8" borderId="76" xfId="1" applyFont="1" applyFill="1" applyBorder="1" applyAlignment="1">
      <alignment horizontal="center" vertical="center"/>
    </xf>
    <xf numFmtId="0" fontId="25" fillId="17" borderId="84" xfId="1" applyFont="1" applyFill="1" applyBorder="1" applyAlignment="1">
      <alignment horizontal="center" vertical="center"/>
    </xf>
    <xf numFmtId="0" fontId="25" fillId="17" borderId="85" xfId="1" applyFont="1" applyFill="1" applyBorder="1" applyAlignment="1">
      <alignment horizontal="center" vertical="center"/>
    </xf>
    <xf numFmtId="0" fontId="25" fillId="17" borderId="106" xfId="1" applyFont="1" applyFill="1" applyBorder="1" applyAlignment="1">
      <alignment horizontal="center" vertical="center"/>
    </xf>
    <xf numFmtId="0" fontId="1" fillId="11" borderId="86" xfId="1" applyFont="1" applyFill="1" applyBorder="1" applyAlignment="1">
      <alignment horizontal="center" vertical="center"/>
    </xf>
    <xf numFmtId="0" fontId="1" fillId="11" borderId="87" xfId="1" applyFont="1" applyFill="1" applyBorder="1" applyAlignment="1">
      <alignment horizontal="center" vertical="center"/>
    </xf>
    <xf numFmtId="0" fontId="1" fillId="11" borderId="89" xfId="1" applyFont="1" applyFill="1" applyBorder="1" applyAlignment="1">
      <alignment horizontal="center" vertical="center"/>
    </xf>
    <xf numFmtId="0" fontId="44" fillId="7" borderId="46" xfId="1" applyFont="1" applyFill="1" applyBorder="1" applyAlignment="1">
      <alignment horizontal="center" vertical="center"/>
    </xf>
    <xf numFmtId="0" fontId="8" fillId="8" borderId="45" xfId="1" applyFont="1" applyFill="1" applyBorder="1" applyAlignment="1">
      <alignment horizontal="center" vertical="center"/>
    </xf>
    <xf numFmtId="0" fontId="8" fillId="8" borderId="44" xfId="1" applyFont="1" applyFill="1" applyBorder="1" applyAlignment="1">
      <alignment horizontal="center" vertical="center"/>
    </xf>
    <xf numFmtId="0" fontId="8" fillId="8" borderId="6" xfId="1" applyFont="1" applyFill="1" applyBorder="1" applyAlignment="1">
      <alignment horizontal="center" vertical="center"/>
    </xf>
    <xf numFmtId="0" fontId="1" fillId="0" borderId="82" xfId="1" applyFont="1" applyBorder="1" applyAlignment="1">
      <alignment horizontal="center" vertical="center"/>
    </xf>
    <xf numFmtId="0" fontId="1" fillId="0" borderId="83" xfId="1" applyFont="1" applyBorder="1" applyAlignment="1">
      <alignment horizontal="center" vertical="center"/>
    </xf>
    <xf numFmtId="0" fontId="1" fillId="0" borderId="104" xfId="1" applyFont="1" applyBorder="1" applyAlignment="1">
      <alignment horizontal="center" vertical="center"/>
    </xf>
    <xf numFmtId="0" fontId="43" fillId="7" borderId="45" xfId="1" applyFont="1" applyFill="1" applyBorder="1" applyAlignment="1">
      <alignment horizontal="center" vertical="center"/>
    </xf>
    <xf numFmtId="0" fontId="43" fillId="7" borderId="44" xfId="1" applyFont="1" applyFill="1" applyBorder="1" applyAlignment="1">
      <alignment horizontal="center" vertical="center"/>
    </xf>
    <xf numFmtId="0" fontId="43" fillId="7" borderId="6" xfId="1" applyFont="1" applyFill="1" applyBorder="1" applyAlignment="1">
      <alignment horizontal="center" vertical="center"/>
    </xf>
    <xf numFmtId="0" fontId="1" fillId="0" borderId="103" xfId="1" applyFont="1" applyBorder="1" applyAlignment="1">
      <alignment horizontal="center" vertical="center"/>
    </xf>
    <xf numFmtId="0" fontId="1" fillId="0" borderId="105" xfId="1" applyFont="1" applyBorder="1" applyAlignment="1">
      <alignment horizontal="center" vertical="center"/>
    </xf>
    <xf numFmtId="0" fontId="18" fillId="7" borderId="7" xfId="1" applyFont="1" applyFill="1" applyBorder="1" applyAlignment="1">
      <alignment horizontal="center" vertical="center"/>
    </xf>
    <xf numFmtId="0" fontId="18" fillId="7" borderId="8" xfId="1" applyFont="1" applyFill="1" applyBorder="1" applyAlignment="1">
      <alignment horizontal="center" vertical="center"/>
    </xf>
    <xf numFmtId="0" fontId="18" fillId="7" borderId="9" xfId="1" applyFont="1" applyFill="1" applyBorder="1" applyAlignment="1">
      <alignment horizontal="center" vertical="center"/>
    </xf>
    <xf numFmtId="0" fontId="18" fillId="7" borderId="45" xfId="1" applyFont="1" applyFill="1" applyBorder="1" applyAlignment="1">
      <alignment horizontal="center" vertical="center"/>
    </xf>
    <xf numFmtId="0" fontId="18" fillId="7" borderId="44" xfId="1" applyFont="1" applyFill="1" applyBorder="1" applyAlignment="1">
      <alignment horizontal="center" vertical="center"/>
    </xf>
    <xf numFmtId="0" fontId="18" fillId="7" borderId="6" xfId="1" applyFont="1" applyFill="1" applyBorder="1" applyAlignment="1">
      <alignment horizontal="center" vertical="center"/>
    </xf>
    <xf numFmtId="0" fontId="1" fillId="0" borderId="123" xfId="1" applyFont="1" applyBorder="1" applyAlignment="1">
      <alignment horizontal="center" vertical="center"/>
    </xf>
    <xf numFmtId="0" fontId="1" fillId="0" borderId="115" xfId="1" applyFont="1" applyBorder="1" applyAlignment="1">
      <alignment horizontal="center" vertical="center"/>
    </xf>
    <xf numFmtId="0" fontId="1" fillId="2" borderId="4" xfId="1" applyFont="1" applyFill="1" applyBorder="1" applyAlignment="1">
      <alignment horizontal="center" vertical="center"/>
    </xf>
    <xf numFmtId="0" fontId="1" fillId="2" borderId="35" xfId="1" applyFont="1" applyFill="1" applyBorder="1" applyAlignment="1">
      <alignment horizontal="center" vertical="center"/>
    </xf>
    <xf numFmtId="0" fontId="1" fillId="2" borderId="5" xfId="1" applyFont="1" applyFill="1" applyBorder="1" applyAlignment="1">
      <alignment horizontal="center" vertical="center"/>
    </xf>
    <xf numFmtId="0" fontId="1" fillId="0" borderId="114" xfId="1" applyFont="1" applyBorder="1" applyAlignment="1">
      <alignment horizontal="center"/>
    </xf>
    <xf numFmtId="0" fontId="18" fillId="7" borderId="46" xfId="1" applyFont="1" applyFill="1" applyBorder="1" applyAlignment="1">
      <alignment horizontal="center" vertical="center"/>
    </xf>
    <xf numFmtId="0" fontId="18" fillId="7" borderId="39" xfId="1" applyFont="1" applyFill="1" applyAlignment="1">
      <alignment horizontal="center" vertical="center"/>
    </xf>
    <xf numFmtId="0" fontId="35" fillId="7" borderId="63" xfId="1" applyFont="1" applyFill="1" applyBorder="1" applyAlignment="1">
      <alignment horizontal="center" vertical="center"/>
    </xf>
    <xf numFmtId="0" fontId="35" fillId="7" borderId="64" xfId="1" applyFont="1" applyFill="1" applyBorder="1" applyAlignment="1">
      <alignment horizontal="center" vertical="center"/>
    </xf>
    <xf numFmtId="0" fontId="35" fillId="7" borderId="65" xfId="1" applyFont="1" applyFill="1" applyBorder="1" applyAlignment="1">
      <alignment horizontal="center" vertical="center"/>
    </xf>
    <xf numFmtId="0" fontId="35" fillId="7" borderId="59" xfId="1" applyFont="1" applyFill="1" applyBorder="1" applyAlignment="1">
      <alignment horizontal="center" vertical="center"/>
    </xf>
    <xf numFmtId="0" fontId="35" fillId="7" borderId="71" xfId="1" applyFont="1" applyFill="1" applyBorder="1" applyAlignment="1">
      <alignment horizontal="center" vertical="center"/>
    </xf>
    <xf numFmtId="0" fontId="35" fillId="7" borderId="60" xfId="1" applyFont="1" applyFill="1" applyBorder="1" applyAlignment="1">
      <alignment horizontal="center" vertical="center"/>
    </xf>
    <xf numFmtId="0" fontId="1" fillId="0" borderId="39" xfId="1" applyFont="1" applyAlignment="1">
      <alignment horizontal="center"/>
    </xf>
    <xf numFmtId="0" fontId="1" fillId="0" borderId="43" xfId="1" applyFont="1" applyBorder="1" applyAlignment="1">
      <alignment horizontal="center"/>
    </xf>
    <xf numFmtId="0" fontId="1" fillId="11" borderId="44" xfId="1" applyFont="1" applyFill="1" applyBorder="1" applyAlignment="1">
      <alignment horizontal="center"/>
    </xf>
    <xf numFmtId="0" fontId="1" fillId="11" borderId="10" xfId="1" applyFont="1" applyFill="1" applyBorder="1" applyAlignment="1">
      <alignment horizontal="center" vertical="center"/>
    </xf>
    <xf numFmtId="0" fontId="1" fillId="11" borderId="25" xfId="1" applyFont="1" applyFill="1" applyBorder="1" applyAlignment="1">
      <alignment horizontal="center" vertical="center"/>
    </xf>
    <xf numFmtId="0" fontId="1" fillId="11" borderId="20" xfId="1" applyFont="1" applyFill="1" applyBorder="1" applyAlignment="1">
      <alignment horizontal="center" vertical="center"/>
    </xf>
    <xf numFmtId="0" fontId="1" fillId="0" borderId="1" xfId="1" applyFont="1" applyBorder="1" applyAlignment="1">
      <alignment horizontal="center"/>
    </xf>
    <xf numFmtId="0" fontId="1" fillId="0" borderId="25" xfId="1" applyFont="1" applyBorder="1" applyAlignment="1">
      <alignment horizontal="center"/>
    </xf>
    <xf numFmtId="0" fontId="1" fillId="0" borderId="112" xfId="1" applyFont="1" applyBorder="1" applyAlignment="1" applyProtection="1">
      <alignment horizontal="center"/>
      <protection locked="0"/>
    </xf>
    <xf numFmtId="0" fontId="1" fillId="11" borderId="14" xfId="1" applyFont="1" applyFill="1" applyBorder="1" applyAlignment="1">
      <alignment horizontal="center" vertical="center"/>
    </xf>
    <xf numFmtId="0" fontId="1" fillId="11" borderId="34" xfId="1" applyFont="1" applyFill="1" applyBorder="1" applyAlignment="1">
      <alignment horizontal="center" vertical="center"/>
    </xf>
    <xf numFmtId="0" fontId="1" fillId="11" borderId="3" xfId="1" applyFont="1" applyFill="1" applyBorder="1" applyAlignment="1">
      <alignment horizontal="center" vertical="center"/>
    </xf>
    <xf numFmtId="0" fontId="1" fillId="0" borderId="34" xfId="1" applyFont="1" applyBorder="1" applyAlignment="1">
      <alignment horizontal="center"/>
    </xf>
    <xf numFmtId="0" fontId="35" fillId="7" borderId="7" xfId="1" applyFont="1" applyFill="1" applyBorder="1" applyAlignment="1">
      <alignment horizontal="center" vertical="center"/>
    </xf>
    <xf numFmtId="0" fontId="35" fillId="7" borderId="8" xfId="1" applyFont="1" applyFill="1" applyBorder="1" applyAlignment="1">
      <alignment horizontal="center" vertical="center"/>
    </xf>
    <xf numFmtId="0" fontId="35" fillId="7" borderId="9" xfId="1" applyFont="1" applyFill="1" applyBorder="1" applyAlignment="1">
      <alignment horizontal="center" vertical="center"/>
    </xf>
    <xf numFmtId="0" fontId="1" fillId="11" borderId="91" xfId="1" applyFont="1" applyFill="1" applyBorder="1" applyAlignment="1">
      <alignment horizontal="center" vertical="center"/>
    </xf>
    <xf numFmtId="0" fontId="1" fillId="11" borderId="92" xfId="1" applyFont="1" applyFill="1" applyBorder="1" applyAlignment="1">
      <alignment horizontal="center" vertical="center"/>
    </xf>
    <xf numFmtId="0" fontId="1" fillId="11" borderId="93" xfId="1" applyFont="1" applyFill="1" applyBorder="1" applyAlignment="1">
      <alignment horizontal="center" vertical="center"/>
    </xf>
    <xf numFmtId="0" fontId="1" fillId="0" borderId="94" xfId="1" applyFont="1" applyBorder="1" applyAlignment="1">
      <alignment horizontal="center"/>
    </xf>
    <xf numFmtId="0" fontId="1" fillId="0" borderId="92" xfId="1" applyFont="1" applyBorder="1" applyAlignment="1">
      <alignment horizontal="center"/>
    </xf>
    <xf numFmtId="0" fontId="1" fillId="0" borderId="95" xfId="1" applyFont="1" applyBorder="1" applyAlignment="1">
      <alignment horizontal="center"/>
    </xf>
    <xf numFmtId="0" fontId="1" fillId="11" borderId="107" xfId="1" applyFont="1" applyFill="1" applyBorder="1" applyAlignment="1">
      <alignment horizontal="center" vertical="center"/>
    </xf>
    <xf numFmtId="0" fontId="1" fillId="11" borderId="137" xfId="1" applyFont="1" applyFill="1" applyBorder="1" applyAlignment="1">
      <alignment horizontal="center" vertical="center"/>
    </xf>
    <xf numFmtId="0" fontId="1" fillId="11" borderId="140" xfId="1" applyFont="1" applyFill="1" applyBorder="1" applyAlignment="1">
      <alignment horizontal="center" vertical="center"/>
    </xf>
    <xf numFmtId="0" fontId="1" fillId="0" borderId="141" xfId="1" applyFont="1" applyBorder="1" applyAlignment="1">
      <alignment horizontal="center"/>
    </xf>
    <xf numFmtId="0" fontId="1" fillId="0" borderId="137" xfId="1" applyFont="1" applyBorder="1" applyAlignment="1">
      <alignment horizontal="center"/>
    </xf>
    <xf numFmtId="0" fontId="1" fillId="0" borderId="142" xfId="1" applyFont="1" applyBorder="1" applyAlignment="1">
      <alignment horizontal="center"/>
    </xf>
    <xf numFmtId="0" fontId="1" fillId="0" borderId="110" xfId="1" applyFont="1" applyBorder="1" applyAlignment="1" applyProtection="1">
      <alignment horizontal="center"/>
      <protection locked="0"/>
    </xf>
    <xf numFmtId="0" fontId="1" fillId="0" borderId="70" xfId="1" applyFont="1" applyBorder="1" applyAlignment="1" applyProtection="1">
      <alignment horizontal="center"/>
      <protection locked="0"/>
    </xf>
    <xf numFmtId="0" fontId="1" fillId="0" borderId="8" xfId="1" applyFont="1" applyBorder="1" applyAlignment="1">
      <alignment horizontal="center"/>
    </xf>
    <xf numFmtId="0" fontId="1" fillId="0" borderId="9" xfId="1" applyFont="1" applyBorder="1" applyAlignment="1">
      <alignment horizontal="center"/>
    </xf>
    <xf numFmtId="0" fontId="1" fillId="0" borderId="4" xfId="1" applyFont="1" applyBorder="1" applyAlignment="1" applyProtection="1">
      <alignment horizontal="center" vertical="center"/>
      <protection locked="0"/>
    </xf>
    <xf numFmtId="0" fontId="1" fillId="0" borderId="5" xfId="1" applyFont="1" applyBorder="1" applyAlignment="1" applyProtection="1">
      <alignment horizontal="center" vertical="center"/>
      <protection locked="0"/>
    </xf>
    <xf numFmtId="0" fontId="19" fillId="8" borderId="63" xfId="0" applyFont="1" applyFill="1" applyBorder="1" applyAlignment="1">
      <alignment horizontal="center" vertical="center"/>
    </xf>
    <xf numFmtId="0" fontId="19" fillId="8" borderId="64" xfId="0" applyFont="1" applyFill="1" applyBorder="1" applyAlignment="1">
      <alignment horizontal="center" vertical="center"/>
    </xf>
    <xf numFmtId="0" fontId="19" fillId="8" borderId="65" xfId="0" applyFont="1" applyFill="1" applyBorder="1" applyAlignment="1">
      <alignment horizontal="center" vertical="center"/>
    </xf>
    <xf numFmtId="0" fontId="19" fillId="8" borderId="59" xfId="0" applyFont="1" applyFill="1" applyBorder="1" applyAlignment="1">
      <alignment horizontal="center" vertical="center"/>
    </xf>
    <xf numFmtId="0" fontId="19" fillId="8" borderId="71" xfId="0" applyFont="1" applyFill="1" applyBorder="1" applyAlignment="1">
      <alignment horizontal="center" vertical="center"/>
    </xf>
    <xf numFmtId="0" fontId="19" fillId="8" borderId="60" xfId="0" applyFont="1" applyFill="1" applyBorder="1" applyAlignment="1">
      <alignment horizontal="center" vertical="center"/>
    </xf>
    <xf numFmtId="0" fontId="35" fillId="7" borderId="112" xfId="1" applyFont="1" applyFill="1" applyBorder="1" applyAlignment="1">
      <alignment horizontal="center" vertical="center"/>
    </xf>
    <xf numFmtId="0" fontId="35" fillId="7" borderId="48" xfId="1" applyFont="1" applyFill="1" applyBorder="1" applyAlignment="1">
      <alignment horizontal="center" vertical="center"/>
    </xf>
    <xf numFmtId="0" fontId="35" fillId="7" borderId="113" xfId="1" applyFont="1" applyFill="1" applyBorder="1" applyAlignment="1">
      <alignment horizontal="center" vertical="center"/>
    </xf>
    <xf numFmtId="0" fontId="1" fillId="28" borderId="84" xfId="1" applyFont="1" applyFill="1" applyBorder="1" applyAlignment="1">
      <alignment horizontal="center" vertical="center"/>
    </xf>
    <xf numFmtId="0" fontId="1" fillId="28" borderId="85" xfId="1" applyFont="1" applyFill="1" applyBorder="1" applyAlignment="1">
      <alignment horizontal="center" vertical="center"/>
    </xf>
    <xf numFmtId="0" fontId="1" fillId="28" borderId="106" xfId="1" applyFont="1" applyFill="1" applyBorder="1" applyAlignment="1">
      <alignment horizontal="center" vertical="center"/>
    </xf>
    <xf numFmtId="0" fontId="1" fillId="0" borderId="145" xfId="1" applyFont="1" applyBorder="1" applyAlignment="1">
      <alignment horizontal="center" vertical="center"/>
    </xf>
    <xf numFmtId="0" fontId="1" fillId="0" borderId="146" xfId="1" applyFont="1" applyBorder="1" applyAlignment="1">
      <alignment horizontal="center" vertical="center"/>
    </xf>
    <xf numFmtId="0" fontId="1" fillId="0" borderId="74" xfId="1" applyFont="1" applyBorder="1" applyAlignment="1">
      <alignment horizontal="center" vertical="center"/>
    </xf>
    <xf numFmtId="0" fontId="1" fillId="0" borderId="148" xfId="1" applyFont="1" applyBorder="1" applyAlignment="1">
      <alignment horizontal="center" vertical="center"/>
    </xf>
    <xf numFmtId="0" fontId="1" fillId="0" borderId="149" xfId="1" applyFont="1" applyBorder="1" applyAlignment="1">
      <alignment horizontal="center" vertical="center"/>
    </xf>
    <xf numFmtId="0" fontId="1" fillId="0" borderId="73"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151" xfId="1" applyFont="1" applyBorder="1" applyAlignment="1">
      <alignment horizontal="center" vertical="center"/>
    </xf>
    <xf numFmtId="0" fontId="1" fillId="0" borderId="152" xfId="1" applyFont="1" applyBorder="1" applyAlignment="1">
      <alignment horizontal="center" vertical="center"/>
    </xf>
    <xf numFmtId="0" fontId="1" fillId="0" borderId="81" xfId="1" applyFont="1" applyBorder="1" applyAlignment="1">
      <alignment horizontal="center" vertical="center"/>
    </xf>
    <xf numFmtId="0" fontId="1" fillId="0" borderId="170" xfId="1" applyFont="1" applyBorder="1" applyAlignment="1">
      <alignment horizontal="center"/>
    </xf>
    <xf numFmtId="0" fontId="1" fillId="0" borderId="38" xfId="1" applyFont="1" applyBorder="1" applyAlignment="1">
      <alignment horizontal="center"/>
    </xf>
    <xf numFmtId="0" fontId="1" fillId="29" borderId="84" xfId="1" applyFont="1" applyFill="1" applyBorder="1" applyAlignment="1">
      <alignment horizontal="center" vertical="center"/>
    </xf>
    <xf numFmtId="0" fontId="1" fillId="29" borderId="85" xfId="1" applyFont="1" applyFill="1" applyBorder="1" applyAlignment="1">
      <alignment horizontal="center" vertical="center"/>
    </xf>
    <xf numFmtId="0" fontId="1" fillId="29" borderId="106" xfId="1" applyFont="1" applyFill="1" applyBorder="1" applyAlignment="1">
      <alignment horizontal="center" vertical="center"/>
    </xf>
    <xf numFmtId="0" fontId="13" fillId="27" borderId="84" xfId="0" applyFont="1" applyFill="1" applyBorder="1" applyAlignment="1">
      <alignment horizontal="center" vertical="center"/>
    </xf>
    <xf numFmtId="0" fontId="13" fillId="27" borderId="85" xfId="0" applyFont="1" applyFill="1" applyBorder="1" applyAlignment="1">
      <alignment horizontal="center" vertical="center"/>
    </xf>
    <xf numFmtId="0" fontId="13" fillId="27" borderId="106" xfId="0" applyFont="1" applyFill="1" applyBorder="1" applyAlignment="1">
      <alignment horizontal="center" vertical="center"/>
    </xf>
    <xf numFmtId="0" fontId="1" fillId="29" borderId="84" xfId="1" applyFont="1" applyFill="1" applyBorder="1" applyAlignment="1">
      <alignment horizontal="center"/>
    </xf>
    <xf numFmtId="0" fontId="1" fillId="29" borderId="85" xfId="1" applyFont="1" applyFill="1" applyBorder="1" applyAlignment="1">
      <alignment horizontal="center"/>
    </xf>
    <xf numFmtId="0" fontId="1" fillId="29" borderId="106" xfId="1" applyFont="1" applyFill="1" applyBorder="1" applyAlignment="1">
      <alignment horizontal="center"/>
    </xf>
    <xf numFmtId="0" fontId="43" fillId="7" borderId="63" xfId="0" applyFont="1" applyFill="1" applyBorder="1" applyAlignment="1">
      <alignment horizontal="center" vertical="center"/>
    </xf>
    <xf numFmtId="0" fontId="43" fillId="7" borderId="64" xfId="0" applyFont="1" applyFill="1" applyBorder="1" applyAlignment="1">
      <alignment horizontal="center" vertical="center"/>
    </xf>
    <xf numFmtId="0" fontId="43" fillId="7" borderId="65" xfId="0" applyFont="1" applyFill="1" applyBorder="1" applyAlignment="1">
      <alignment horizontal="center" vertical="center"/>
    </xf>
    <xf numFmtId="0" fontId="43" fillId="7" borderId="59" xfId="0" applyFont="1" applyFill="1" applyBorder="1" applyAlignment="1">
      <alignment horizontal="center" vertical="center"/>
    </xf>
    <xf numFmtId="0" fontId="43" fillId="7" borderId="71" xfId="0" applyFont="1" applyFill="1" applyBorder="1" applyAlignment="1">
      <alignment horizontal="center" vertical="center"/>
    </xf>
    <xf numFmtId="0" fontId="43" fillId="7" borderId="60" xfId="0" applyFont="1" applyFill="1" applyBorder="1" applyAlignment="1">
      <alignment horizontal="center" vertical="center"/>
    </xf>
    <xf numFmtId="0" fontId="2" fillId="7" borderId="44" xfId="1" applyFont="1" applyFill="1" applyBorder="1" applyAlignment="1">
      <alignment horizontal="center" vertical="center"/>
    </xf>
    <xf numFmtId="0" fontId="2" fillId="7" borderId="45" xfId="1" applyFont="1" applyFill="1" applyBorder="1" applyAlignment="1">
      <alignment horizontal="center" vertical="center"/>
    </xf>
    <xf numFmtId="0" fontId="1" fillId="0" borderId="58" xfId="1" applyFont="1" applyBorder="1" applyAlignment="1">
      <alignment horizontal="center"/>
    </xf>
    <xf numFmtId="0" fontId="2" fillId="7" borderId="59" xfId="1" applyFont="1" applyFill="1" applyBorder="1" applyAlignment="1">
      <alignment horizontal="center" vertical="center"/>
    </xf>
    <xf numFmtId="0" fontId="2" fillId="7" borderId="71" xfId="1" applyFont="1" applyFill="1" applyBorder="1" applyAlignment="1">
      <alignment horizontal="center" vertical="center"/>
    </xf>
    <xf numFmtId="0" fontId="0" fillId="0" borderId="148" xfId="0" applyBorder="1" applyAlignment="1">
      <alignment horizontal="center"/>
    </xf>
    <xf numFmtId="0" fontId="0" fillId="0" borderId="149" xfId="0" applyBorder="1" applyAlignment="1">
      <alignment horizontal="center"/>
    </xf>
    <xf numFmtId="0" fontId="0" fillId="0" borderId="150" xfId="0" applyBorder="1" applyAlignment="1">
      <alignment horizontal="center"/>
    </xf>
    <xf numFmtId="0" fontId="19" fillId="8" borderId="124" xfId="1" applyFont="1" applyFill="1" applyBorder="1" applyAlignment="1">
      <alignment horizontal="center" vertical="center"/>
    </xf>
    <xf numFmtId="0" fontId="19" fillId="8" borderId="64" xfId="1" applyFont="1" applyFill="1" applyBorder="1" applyAlignment="1">
      <alignment horizontal="center" vertical="center"/>
    </xf>
    <xf numFmtId="0" fontId="19" fillId="8" borderId="125" xfId="1" applyFont="1" applyFill="1" applyBorder="1" applyAlignment="1">
      <alignment horizontal="center" vertical="center"/>
    </xf>
    <xf numFmtId="0" fontId="44" fillId="7" borderId="64" xfId="1" applyFont="1" applyFill="1" applyBorder="1" applyAlignment="1">
      <alignment horizontal="center" vertical="center"/>
    </xf>
    <xf numFmtId="0" fontId="44" fillId="7" borderId="65" xfId="1" applyFont="1" applyFill="1" applyBorder="1" applyAlignment="1">
      <alignment horizontal="center" vertical="center"/>
    </xf>
    <xf numFmtId="0" fontId="0" fillId="0" borderId="151" xfId="0" applyBorder="1" applyAlignment="1">
      <alignment horizontal="center"/>
    </xf>
    <xf numFmtId="0" fontId="0" fillId="0" borderId="152" xfId="0" applyBorder="1" applyAlignment="1">
      <alignment horizontal="center"/>
    </xf>
    <xf numFmtId="0" fontId="0" fillId="0" borderId="153" xfId="0" applyBorder="1" applyAlignment="1">
      <alignment horizontal="center"/>
    </xf>
    <xf numFmtId="0" fontId="19" fillId="8" borderId="46" xfId="1" applyFont="1" applyFill="1" applyBorder="1" applyAlignment="1">
      <alignment horizontal="center" vertical="center"/>
    </xf>
    <xf numFmtId="0" fontId="19" fillId="8" borderId="39" xfId="1" applyFont="1" applyFill="1" applyAlignment="1">
      <alignment horizontal="center" vertical="center"/>
    </xf>
    <xf numFmtId="0" fontId="0" fillId="0" borderId="145"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1" fillId="2" borderId="84" xfId="1" applyFont="1" applyFill="1" applyBorder="1" applyAlignment="1">
      <alignment horizontal="center" vertical="center" wrapText="1"/>
    </xf>
    <xf numFmtId="0" fontId="1" fillId="19" borderId="126" xfId="1" applyFont="1" applyFill="1" applyBorder="1" applyAlignment="1" applyProtection="1">
      <alignment horizontal="center"/>
    </xf>
    <xf numFmtId="0" fontId="1" fillId="19" borderId="3" xfId="1" applyFont="1" applyFill="1" applyBorder="1" applyAlignment="1" applyProtection="1">
      <alignment horizontal="center"/>
    </xf>
    <xf numFmtId="0" fontId="1" fillId="19" borderId="2" xfId="1" applyFont="1" applyFill="1" applyBorder="1" applyAlignment="1" applyProtection="1">
      <alignment horizontal="center"/>
    </xf>
    <xf numFmtId="0" fontId="1" fillId="19" borderId="66" xfId="1" applyFont="1" applyFill="1" applyBorder="1" applyAlignment="1" applyProtection="1">
      <alignment horizontal="center"/>
    </xf>
    <xf numFmtId="0" fontId="1" fillId="19" borderId="67" xfId="1" applyFont="1" applyFill="1" applyBorder="1" applyAlignment="1" applyProtection="1">
      <alignment horizontal="center"/>
    </xf>
    <xf numFmtId="0" fontId="13" fillId="19" borderId="53" xfId="1" applyFont="1" applyFill="1" applyBorder="1" applyAlignment="1" applyProtection="1">
      <alignment horizontal="center"/>
    </xf>
    <xf numFmtId="0" fontId="13" fillId="19" borderId="54" xfId="1" applyFont="1" applyFill="1" applyBorder="1" applyAlignment="1" applyProtection="1">
      <alignment horizontal="center"/>
    </xf>
    <xf numFmtId="0" fontId="1" fillId="19" borderId="55" xfId="1" applyFont="1" applyFill="1" applyBorder="1" applyAlignment="1" applyProtection="1">
      <alignment horizontal="center"/>
    </xf>
    <xf numFmtId="0" fontId="1" fillId="19" borderId="57" xfId="1" applyFont="1" applyFill="1" applyBorder="1" applyAlignment="1" applyProtection="1">
      <alignment horizontal="center"/>
    </xf>
    <xf numFmtId="0" fontId="13" fillId="19" borderId="7" xfId="1" applyFont="1" applyFill="1" applyBorder="1" applyAlignment="1" applyProtection="1">
      <alignment horizontal="center" vertical="center"/>
    </xf>
    <xf numFmtId="0" fontId="13" fillId="19" borderId="9" xfId="1" applyFont="1" applyFill="1" applyBorder="1" applyAlignment="1" applyProtection="1">
      <alignment horizontal="center" vertical="center"/>
    </xf>
    <xf numFmtId="0" fontId="13" fillId="19" borderId="46" xfId="1" applyFont="1" applyFill="1" applyBorder="1" applyAlignment="1" applyProtection="1">
      <alignment horizontal="center" vertical="center"/>
    </xf>
    <xf numFmtId="0" fontId="13" fillId="19" borderId="43" xfId="1" applyFont="1" applyFill="1" applyBorder="1" applyAlignment="1" applyProtection="1">
      <alignment horizontal="center" vertical="center"/>
    </xf>
    <xf numFmtId="0" fontId="13" fillId="19" borderId="12" xfId="1" applyFont="1" applyFill="1" applyBorder="1" applyAlignment="1" applyProtection="1">
      <alignment horizontal="center" vertical="center"/>
    </xf>
    <xf numFmtId="0" fontId="13" fillId="19" borderId="13" xfId="1" applyFont="1" applyFill="1" applyBorder="1" applyAlignment="1" applyProtection="1">
      <alignment horizontal="center" vertical="center"/>
    </xf>
    <xf numFmtId="0" fontId="1" fillId="19" borderId="17" xfId="1" applyFont="1" applyFill="1" applyBorder="1" applyAlignment="1" applyProtection="1">
      <alignment horizontal="center" vertical="center"/>
    </xf>
    <xf numFmtId="0" fontId="1" fillId="19" borderId="19" xfId="1" applyFont="1" applyFill="1" applyBorder="1" applyAlignment="1" applyProtection="1">
      <alignment horizontal="center" vertical="center"/>
    </xf>
    <xf numFmtId="0" fontId="1" fillId="19" borderId="73" xfId="1" applyFont="1" applyFill="1" applyBorder="1" applyAlignment="1" applyProtection="1">
      <alignment horizontal="center"/>
    </xf>
    <xf numFmtId="0" fontId="1" fillId="19" borderId="98" xfId="1" applyFont="1" applyFill="1" applyBorder="1" applyAlignment="1" applyProtection="1">
      <alignment horizontal="center"/>
    </xf>
    <xf numFmtId="0" fontId="13" fillId="19" borderId="73" xfId="1" applyFont="1" applyFill="1" applyBorder="1" applyAlignment="1" applyProtection="1">
      <alignment horizontal="center"/>
    </xf>
    <xf numFmtId="0" fontId="13" fillId="19" borderId="98" xfId="1" applyFont="1" applyFill="1" applyBorder="1" applyAlignment="1" applyProtection="1">
      <alignment horizontal="center"/>
    </xf>
    <xf numFmtId="0" fontId="1" fillId="19" borderId="82" xfId="1" applyFont="1" applyFill="1" applyBorder="1" applyAlignment="1" applyProtection="1">
      <alignment horizontal="center"/>
    </xf>
    <xf numFmtId="0" fontId="1" fillId="19" borderId="104" xfId="1" applyFont="1" applyFill="1" applyBorder="1" applyAlignment="1" applyProtection="1">
      <alignment horizontal="center"/>
    </xf>
    <xf numFmtId="0" fontId="1" fillId="19" borderId="84" xfId="1" applyFont="1" applyFill="1" applyBorder="1" applyAlignment="1" applyProtection="1">
      <alignment horizontal="center"/>
    </xf>
    <xf numFmtId="0" fontId="1" fillId="19" borderId="106" xfId="1" applyFont="1" applyFill="1" applyBorder="1" applyAlignment="1" applyProtection="1">
      <alignment horizontal="center"/>
    </xf>
    <xf numFmtId="0" fontId="13" fillId="19" borderId="84" xfId="1" applyFont="1" applyFill="1" applyBorder="1" applyAlignment="1" applyProtection="1">
      <alignment horizontal="center"/>
    </xf>
    <xf numFmtId="0" fontId="13" fillId="19" borderId="106" xfId="1" applyFont="1" applyFill="1" applyBorder="1" applyAlignment="1" applyProtection="1">
      <alignment horizontal="center"/>
    </xf>
    <xf numFmtId="0" fontId="13" fillId="0" borderId="81" xfId="1" applyFont="1" applyBorder="1" applyAlignment="1" applyProtection="1">
      <alignment horizontal="center"/>
      <protection locked="0"/>
    </xf>
    <xf numFmtId="0" fontId="13" fillId="0" borderId="99" xfId="1" applyFont="1" applyBorder="1" applyAlignment="1" applyProtection="1">
      <alignment horizontal="center"/>
      <protection locked="0"/>
    </xf>
    <xf numFmtId="0" fontId="1" fillId="19" borderId="83" xfId="1" applyFont="1" applyFill="1" applyBorder="1" applyAlignment="1" applyProtection="1">
      <alignment horizontal="center"/>
    </xf>
    <xf numFmtId="0" fontId="1" fillId="19" borderId="85" xfId="1" applyFont="1" applyFill="1" applyBorder="1" applyAlignment="1" applyProtection="1">
      <alignment horizontal="center"/>
    </xf>
    <xf numFmtId="0" fontId="1" fillId="19" borderId="86" xfId="1" applyFont="1" applyFill="1" applyBorder="1" applyAlignment="1" applyProtection="1">
      <alignment horizontal="center"/>
    </xf>
    <xf numFmtId="0" fontId="1" fillId="19" borderId="87" xfId="1" applyFont="1" applyFill="1" applyBorder="1" applyAlignment="1" applyProtection="1">
      <alignment horizontal="center"/>
    </xf>
    <xf numFmtId="0" fontId="1" fillId="19" borderId="89" xfId="1" applyFont="1" applyFill="1" applyBorder="1" applyAlignment="1" applyProtection="1">
      <alignment horizontal="center"/>
    </xf>
    <xf numFmtId="0" fontId="1" fillId="16" borderId="161" xfId="1" applyFont="1" applyFill="1" applyBorder="1" applyAlignment="1">
      <alignment horizontal="center"/>
    </xf>
    <xf numFmtId="0" fontId="1" fillId="16" borderId="90" xfId="1" applyFont="1" applyFill="1" applyBorder="1" applyAlignment="1">
      <alignment horizontal="center"/>
    </xf>
    <xf numFmtId="0" fontId="1" fillId="0" borderId="161" xfId="1" applyFont="1" applyBorder="1" applyAlignment="1" applyProtection="1">
      <alignment horizontal="center"/>
      <protection locked="0"/>
    </xf>
    <xf numFmtId="0" fontId="1" fillId="0" borderId="90" xfId="1" applyFont="1" applyBorder="1" applyAlignment="1" applyProtection="1">
      <alignment horizontal="center"/>
      <protection locked="0"/>
    </xf>
    <xf numFmtId="0" fontId="46" fillId="19" borderId="2" xfId="1" applyFont="1" applyFill="1" applyBorder="1" applyAlignment="1" applyProtection="1">
      <alignment horizontal="center"/>
    </xf>
    <xf numFmtId="0" fontId="46" fillId="19" borderId="3" xfId="1" applyFont="1" applyFill="1" applyBorder="1" applyAlignment="1" applyProtection="1">
      <alignment horizontal="center"/>
    </xf>
    <xf numFmtId="0" fontId="1" fillId="0" borderId="94" xfId="1" applyFont="1" applyBorder="1" applyAlignment="1" applyProtection="1">
      <alignment horizontal="center"/>
      <protection locked="0"/>
    </xf>
    <xf numFmtId="0" fontId="1" fillId="0" borderId="93" xfId="1" applyFont="1" applyBorder="1" applyAlignment="1" applyProtection="1">
      <alignment horizontal="center"/>
      <protection locked="0"/>
    </xf>
    <xf numFmtId="0" fontId="1" fillId="19" borderId="50" xfId="1" applyFont="1" applyFill="1" applyBorder="1" applyAlignment="1" applyProtection="1">
      <alignment horizontal="center"/>
    </xf>
    <xf numFmtId="0" fontId="1" fillId="19" borderId="52" xfId="1" applyFont="1" applyFill="1" applyBorder="1" applyAlignment="1" applyProtection="1">
      <alignment horizontal="center"/>
    </xf>
    <xf numFmtId="0" fontId="1" fillId="19" borderId="53" xfId="1" applyFont="1" applyFill="1" applyBorder="1" applyAlignment="1" applyProtection="1">
      <alignment horizontal="center"/>
    </xf>
    <xf numFmtId="0" fontId="1" fillId="19" borderId="54" xfId="1" applyFont="1" applyFill="1" applyBorder="1" applyAlignment="1" applyProtection="1">
      <alignment horizontal="center"/>
    </xf>
    <xf numFmtId="0" fontId="1" fillId="19" borderId="80" xfId="1" applyFont="1" applyFill="1" applyBorder="1" applyAlignment="1" applyProtection="1">
      <alignment horizontal="center"/>
    </xf>
    <xf numFmtId="0" fontId="1" fillId="19" borderId="88" xfId="1" applyFont="1" applyFill="1" applyBorder="1" applyAlignment="1" applyProtection="1">
      <alignment horizontal="center"/>
    </xf>
    <xf numFmtId="0" fontId="1" fillId="19" borderId="49" xfId="1" applyFont="1" applyFill="1" applyBorder="1" applyAlignment="1" applyProtection="1">
      <alignment horizontal="center"/>
    </xf>
    <xf numFmtId="0" fontId="22" fillId="19" borderId="47" xfId="1" applyFont="1" applyFill="1" applyBorder="1" applyAlignment="1" applyProtection="1">
      <alignment horizontal="center"/>
    </xf>
    <xf numFmtId="0" fontId="22" fillId="19" borderId="49" xfId="1" applyFont="1" applyFill="1" applyBorder="1" applyAlignment="1" applyProtection="1">
      <alignment horizontal="center"/>
    </xf>
    <xf numFmtId="0" fontId="22" fillId="19" borderId="82" xfId="1" applyFont="1" applyFill="1" applyBorder="1" applyAlignment="1" applyProtection="1">
      <alignment horizontal="center"/>
    </xf>
    <xf numFmtId="0" fontId="22" fillId="19" borderId="104" xfId="1" applyFont="1" applyFill="1" applyBorder="1" applyAlignment="1" applyProtection="1">
      <alignment horizontal="center"/>
    </xf>
    <xf numFmtId="0" fontId="1" fillId="19" borderId="97" xfId="1" applyFont="1" applyFill="1" applyBorder="1" applyAlignment="1" applyProtection="1">
      <alignment horizontal="center"/>
    </xf>
    <xf numFmtId="0" fontId="1" fillId="19" borderId="74" xfId="1" applyFont="1" applyFill="1" applyBorder="1" applyAlignment="1" applyProtection="1">
      <alignment horizontal="center"/>
    </xf>
    <xf numFmtId="0" fontId="1" fillId="19" borderId="81" xfId="1" applyFont="1" applyFill="1" applyBorder="1" applyAlignment="1" applyProtection="1">
      <alignment horizontal="center"/>
    </xf>
    <xf numFmtId="0" fontId="1" fillId="19" borderId="99" xfId="1" applyFont="1" applyFill="1" applyBorder="1" applyAlignment="1" applyProtection="1">
      <alignment horizontal="center"/>
    </xf>
    <xf numFmtId="0" fontId="22" fillId="19" borderId="84" xfId="1" applyFont="1" applyFill="1" applyBorder="1" applyAlignment="1" applyProtection="1">
      <alignment horizontal="center"/>
    </xf>
    <xf numFmtId="0" fontId="22" fillId="19" borderId="106" xfId="1" applyFont="1" applyFill="1" applyBorder="1" applyAlignment="1" applyProtection="1">
      <alignment horizontal="center"/>
    </xf>
    <xf numFmtId="0" fontId="22" fillId="19" borderId="86" xfId="1" applyFont="1" applyFill="1" applyBorder="1" applyAlignment="1" applyProtection="1">
      <alignment horizontal="center"/>
    </xf>
    <xf numFmtId="0" fontId="22" fillId="19" borderId="89" xfId="1" applyFont="1" applyFill="1" applyBorder="1" applyAlignment="1" applyProtection="1">
      <alignment horizontal="center"/>
    </xf>
    <xf numFmtId="0" fontId="1" fillId="19" borderId="110" xfId="1" applyFont="1" applyFill="1" applyBorder="1" applyAlignment="1" applyProtection="1">
      <alignment horizontal="center" vertical="center"/>
    </xf>
    <xf numFmtId="0" fontId="1" fillId="19" borderId="111" xfId="1" applyFont="1" applyFill="1" applyBorder="1" applyAlignment="1" applyProtection="1">
      <alignment horizontal="center" vertical="center"/>
    </xf>
    <xf numFmtId="0" fontId="1" fillId="16" borderId="44" xfId="1" applyFont="1" applyFill="1" applyBorder="1" applyAlignment="1">
      <alignment horizontal="center"/>
    </xf>
    <xf numFmtId="0" fontId="1" fillId="16" borderId="39" xfId="1" applyFont="1" applyFill="1"/>
    <xf numFmtId="0" fontId="18" fillId="16" borderId="7" xfId="1" applyFont="1" applyFill="1" applyBorder="1" applyAlignment="1">
      <alignment horizontal="center" vertical="center"/>
    </xf>
    <xf numFmtId="0" fontId="18" fillId="16" borderId="8" xfId="1" applyFont="1" applyFill="1" applyBorder="1" applyAlignment="1">
      <alignment horizontal="center" vertical="center"/>
    </xf>
    <xf numFmtId="0" fontId="18" fillId="16" borderId="9" xfId="1" applyFont="1" applyFill="1" applyBorder="1" applyAlignment="1">
      <alignment horizontal="center" vertical="center"/>
    </xf>
    <xf numFmtId="0" fontId="18" fillId="16" borderId="45" xfId="1" applyFont="1" applyFill="1" applyBorder="1" applyAlignment="1">
      <alignment horizontal="center" vertical="center"/>
    </xf>
    <xf numFmtId="0" fontId="18" fillId="16" borderId="44" xfId="1" applyFont="1" applyFill="1" applyBorder="1" applyAlignment="1">
      <alignment horizontal="center" vertical="center"/>
    </xf>
    <xf numFmtId="0" fontId="18" fillId="16" borderId="6" xfId="1" applyFont="1" applyFill="1" applyBorder="1" applyAlignment="1">
      <alignment horizontal="center" vertical="center"/>
    </xf>
    <xf numFmtId="0" fontId="13" fillId="19" borderId="82" xfId="1" applyFont="1" applyFill="1" applyBorder="1" applyAlignment="1" applyProtection="1">
      <alignment horizontal="center"/>
    </xf>
    <xf numFmtId="0" fontId="13" fillId="19" borderId="104" xfId="1" applyFont="1" applyFill="1" applyBorder="1" applyAlignment="1" applyProtection="1">
      <alignment horizontal="center"/>
    </xf>
    <xf numFmtId="0" fontId="6" fillId="19" borderId="73" xfId="1" applyFont="1" applyFill="1" applyBorder="1" applyAlignment="1" applyProtection="1">
      <alignment horizontal="center"/>
    </xf>
    <xf numFmtId="0" fontId="6" fillId="19" borderId="98" xfId="1" applyFont="1" applyFill="1" applyBorder="1" applyAlignment="1" applyProtection="1">
      <alignment horizontal="center"/>
    </xf>
    <xf numFmtId="0" fontId="1" fillId="0" borderId="157" xfId="1" applyFont="1" applyBorder="1" applyAlignment="1" applyProtection="1">
      <alignment horizontal="center"/>
      <protection locked="0"/>
    </xf>
    <xf numFmtId="0" fontId="1" fillId="0" borderId="164" xfId="1" applyFont="1" applyBorder="1" applyAlignment="1" applyProtection="1">
      <alignment horizontal="center"/>
      <protection locked="0"/>
    </xf>
    <xf numFmtId="0" fontId="1" fillId="19" borderId="157" xfId="1" applyFont="1" applyFill="1" applyBorder="1" applyAlignment="1" applyProtection="1">
      <alignment horizontal="center"/>
    </xf>
    <xf numFmtId="0" fontId="1" fillId="19" borderId="108" xfId="1" applyFont="1" applyFill="1" applyBorder="1" applyAlignment="1" applyProtection="1">
      <alignment horizontal="center"/>
    </xf>
    <xf numFmtId="0" fontId="1" fillId="16" borderId="108" xfId="1" applyFont="1" applyFill="1" applyBorder="1" applyAlignment="1">
      <alignment horizontal="center"/>
    </xf>
    <xf numFmtId="0" fontId="1" fillId="19" borderId="158" xfId="1" applyFont="1" applyFill="1" applyBorder="1" applyAlignment="1" applyProtection="1">
      <alignment horizontal="center"/>
    </xf>
    <xf numFmtId="0" fontId="1" fillId="0" borderId="63" xfId="1" applyFont="1" applyBorder="1" applyAlignment="1" applyProtection="1">
      <alignment horizontal="center" vertical="center"/>
      <protection locked="0"/>
    </xf>
    <xf numFmtId="0" fontId="1" fillId="0" borderId="154" xfId="1" applyFont="1" applyBorder="1" applyAlignment="1" applyProtection="1">
      <alignment horizontal="center" vertical="center"/>
      <protection locked="0"/>
    </xf>
    <xf numFmtId="0" fontId="1" fillId="0" borderId="155" xfId="1" applyFont="1" applyBorder="1" applyAlignment="1" applyProtection="1">
      <alignment horizontal="center" vertical="center"/>
      <protection locked="0"/>
    </xf>
    <xf numFmtId="0" fontId="1" fillId="0" borderId="65" xfId="1" applyFont="1" applyBorder="1" applyAlignment="1" applyProtection="1">
      <alignment horizontal="center" vertical="center"/>
      <protection locked="0"/>
    </xf>
    <xf numFmtId="0" fontId="1" fillId="16" borderId="83" xfId="1" applyFont="1" applyFill="1" applyBorder="1" applyAlignment="1">
      <alignment horizontal="center"/>
    </xf>
    <xf numFmtId="0" fontId="1" fillId="16" borderId="85" xfId="1" applyFont="1" applyFill="1" applyBorder="1" applyAlignment="1">
      <alignment horizontal="center"/>
    </xf>
    <xf numFmtId="0" fontId="1" fillId="19" borderId="149" xfId="1" applyFont="1" applyFill="1" applyBorder="1" applyAlignment="1" applyProtection="1">
      <alignment horizontal="center"/>
    </xf>
    <xf numFmtId="0" fontId="1" fillId="0" borderId="149" xfId="1" applyFont="1" applyBorder="1" applyAlignment="1" applyProtection="1">
      <alignment horizontal="center"/>
      <protection locked="0"/>
    </xf>
    <xf numFmtId="0" fontId="1" fillId="19" borderId="168" xfId="1" applyFont="1" applyFill="1" applyBorder="1" applyAlignment="1" applyProtection="1">
      <alignment horizontal="center"/>
    </xf>
    <xf numFmtId="0" fontId="1" fillId="16" borderId="169" xfId="1" applyFont="1" applyFill="1" applyBorder="1" applyAlignment="1">
      <alignment horizontal="center"/>
    </xf>
    <xf numFmtId="0" fontId="1" fillId="0" borderId="150" xfId="1" applyFont="1" applyBorder="1" applyAlignment="1" applyProtection="1">
      <alignment horizontal="center"/>
      <protection locked="0"/>
    </xf>
    <xf numFmtId="0" fontId="1" fillId="16" borderId="150" xfId="1" applyFont="1" applyFill="1" applyBorder="1" applyAlignment="1">
      <alignment horizontal="center"/>
    </xf>
    <xf numFmtId="0" fontId="1" fillId="19" borderId="159" xfId="1" applyFont="1" applyFill="1" applyBorder="1" applyAlignment="1" applyProtection="1">
      <alignment horizontal="center"/>
    </xf>
    <xf numFmtId="0" fontId="1" fillId="0" borderId="7" xfId="1" applyFont="1" applyBorder="1" applyAlignment="1" applyProtection="1">
      <alignment horizontal="center" vertical="center"/>
      <protection locked="0"/>
    </xf>
    <xf numFmtId="0" fontId="1" fillId="0" borderId="9" xfId="1" applyFont="1" applyBorder="1" applyAlignment="1" applyProtection="1">
      <alignment horizontal="center" vertical="center"/>
      <protection locked="0"/>
    </xf>
    <xf numFmtId="0" fontId="1" fillId="0" borderId="145" xfId="1" applyFont="1" applyBorder="1" applyAlignment="1" applyProtection="1">
      <alignment horizontal="center"/>
      <protection locked="0"/>
    </xf>
    <xf numFmtId="0" fontId="1" fillId="0" borderId="147" xfId="1" applyFont="1" applyBorder="1" applyAlignment="1" applyProtection="1">
      <alignment horizontal="center"/>
      <protection locked="0"/>
    </xf>
    <xf numFmtId="0" fontId="1" fillId="19" borderId="148" xfId="1" applyFont="1" applyFill="1" applyBorder="1" applyAlignment="1" applyProtection="1">
      <alignment horizontal="center"/>
    </xf>
    <xf numFmtId="0" fontId="1" fillId="19" borderId="150" xfId="1" applyFont="1" applyFill="1" applyBorder="1" applyAlignment="1" applyProtection="1">
      <alignment horizontal="center"/>
    </xf>
    <xf numFmtId="0" fontId="8" fillId="16" borderId="45" xfId="1" applyFont="1" applyFill="1" applyBorder="1" applyAlignment="1">
      <alignment horizontal="center" vertical="center"/>
    </xf>
    <xf numFmtId="0" fontId="8" fillId="16" borderId="44" xfId="1" applyFont="1" applyFill="1" applyBorder="1" applyAlignment="1">
      <alignment horizontal="center" vertical="center"/>
    </xf>
    <xf numFmtId="0" fontId="8" fillId="16" borderId="6" xfId="1" applyFont="1" applyFill="1" applyBorder="1" applyAlignment="1">
      <alignment horizontal="center" vertical="center"/>
    </xf>
    <xf numFmtId="0" fontId="1" fillId="0" borderId="96" xfId="1" applyFont="1" applyBorder="1" applyAlignment="1" applyProtection="1">
      <alignment horizontal="center" vertical="center"/>
      <protection locked="0"/>
    </xf>
    <xf numFmtId="0" fontId="1" fillId="0" borderId="76" xfId="1" applyFont="1" applyBorder="1" applyAlignment="1" applyProtection="1">
      <alignment horizontal="center" vertical="center"/>
      <protection locked="0"/>
    </xf>
  </cellXfs>
  <cellStyles count="5">
    <cellStyle name="Hyperlink" xfId="4" builtinId="8"/>
    <cellStyle name="Hyperlink 2" xfId="3" xr:uid="{F0156320-9B5C-4AA4-9318-A3881550D1DC}"/>
    <cellStyle name="Normal" xfId="0" builtinId="0"/>
    <cellStyle name="Normal 2" xfId="1" xr:uid="{F9A2F379-0863-9146-B087-474F6E769765}"/>
    <cellStyle name="Normal 3" xfId="2" xr:uid="{9F033779-EE43-4FC1-AF71-AD798DD1FA6D}"/>
  </cellStyles>
  <dxfs count="3637">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patternType="solid">
          <fgColor rgb="FF00B0F0"/>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fgColor indexed="64"/>
          <bgColor rgb="FF00B0F0"/>
        </patternFill>
      </fill>
    </dxf>
    <dxf>
      <fill>
        <patternFill patternType="solid">
          <fgColor rgb="FF00B0F0"/>
          <bgColor rgb="FF00B0F0"/>
        </patternFill>
      </fill>
    </dxf>
    <dxf>
      <fill>
        <patternFill patternType="solid">
          <fgColor rgb="FF00B0F0"/>
          <bgColor rgb="FF00B0F0"/>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
      <font>
        <color theme="1"/>
      </font>
      <fill>
        <patternFill patternType="solid">
          <fgColor rgb="FF7F7F7F"/>
          <bgColor rgb="FF7F7F7F"/>
        </patternFill>
      </fill>
    </dxf>
  </dxfs>
  <tableStyles count="0" defaultTableStyle="TableStyleMedium2" defaultPivotStyle="PivotStyleLight16"/>
  <colors>
    <mruColors>
      <color rgb="FF81BE42"/>
      <color rgb="FF00FA00"/>
      <color rgb="FF464645"/>
      <color rgb="FF000000"/>
      <color rgb="FFEE7D31"/>
      <color rgb="FFFF0000"/>
      <color rgb="FFED7D30"/>
      <color rgb="FFED7D31"/>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46</xdr:col>
      <xdr:colOff>260120</xdr:colOff>
      <xdr:row>67</xdr:row>
      <xdr:rowOff>198915</xdr:rowOff>
    </xdr:from>
    <xdr:to>
      <xdr:col>50</xdr:col>
      <xdr:colOff>1129844</xdr:colOff>
      <xdr:row>108</xdr:row>
      <xdr:rowOff>133213</xdr:rowOff>
    </xdr:to>
    <xdr:pic>
      <xdr:nvPicPr>
        <xdr:cNvPr id="3" name="Picture 2">
          <a:extLst>
            <a:ext uri="{FF2B5EF4-FFF2-40B4-BE49-F238E27FC236}">
              <a16:creationId xmlns:a16="http://schemas.microsoft.com/office/drawing/2014/main" id="{0936CEE4-3DD0-414A-9131-D38AF0AC4219}"/>
            </a:ext>
          </a:extLst>
        </xdr:cNvPr>
        <xdr:cNvPicPr>
          <a:picLocks noChangeAspect="1"/>
        </xdr:cNvPicPr>
      </xdr:nvPicPr>
      <xdr:blipFill>
        <a:blip xmlns:r="http://schemas.openxmlformats.org/officeDocument/2006/relationships" r:embed="rId1"/>
        <a:stretch>
          <a:fillRect/>
        </a:stretch>
      </xdr:blipFill>
      <xdr:spPr>
        <a:xfrm>
          <a:off x="16614545" y="15610365"/>
          <a:ext cx="4934682"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4" name="Picture 3">
          <a:extLst>
            <a:ext uri="{FF2B5EF4-FFF2-40B4-BE49-F238E27FC236}">
              <a16:creationId xmlns:a16="http://schemas.microsoft.com/office/drawing/2014/main" id="{937EAB56-B260-498F-9D5A-38EB0A039CEA}"/>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6" name="Picture 5">
          <a:extLst>
            <a:ext uri="{FF2B5EF4-FFF2-40B4-BE49-F238E27FC236}">
              <a16:creationId xmlns:a16="http://schemas.microsoft.com/office/drawing/2014/main" id="{14438204-0D1B-4A7B-8B42-EDB1833C0697}"/>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7" name="Picture 6">
          <a:extLst>
            <a:ext uri="{FF2B5EF4-FFF2-40B4-BE49-F238E27FC236}">
              <a16:creationId xmlns:a16="http://schemas.microsoft.com/office/drawing/2014/main" id="{AFE2E79D-F903-4DC2-865B-21EEC2BA1E07}"/>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9" name="Picture 8">
          <a:extLst>
            <a:ext uri="{FF2B5EF4-FFF2-40B4-BE49-F238E27FC236}">
              <a16:creationId xmlns:a16="http://schemas.microsoft.com/office/drawing/2014/main" id="{6FB89098-2448-490D-8120-6FA17756A2AD}"/>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0" name="Picture 9">
          <a:extLst>
            <a:ext uri="{FF2B5EF4-FFF2-40B4-BE49-F238E27FC236}">
              <a16:creationId xmlns:a16="http://schemas.microsoft.com/office/drawing/2014/main" id="{850D0E7E-AE6C-4733-BC35-CF3C8B7C3F5A}"/>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2" name="Picture 11">
          <a:extLst>
            <a:ext uri="{FF2B5EF4-FFF2-40B4-BE49-F238E27FC236}">
              <a16:creationId xmlns:a16="http://schemas.microsoft.com/office/drawing/2014/main" id="{94155A9F-5B0A-410E-AF2B-60111DCE92F1}"/>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3" name="Picture 12">
          <a:extLst>
            <a:ext uri="{FF2B5EF4-FFF2-40B4-BE49-F238E27FC236}">
              <a16:creationId xmlns:a16="http://schemas.microsoft.com/office/drawing/2014/main" id="{E5D45FAB-F9FE-4978-8573-E2B48075B28B}"/>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5" name="Picture 14">
          <a:extLst>
            <a:ext uri="{FF2B5EF4-FFF2-40B4-BE49-F238E27FC236}">
              <a16:creationId xmlns:a16="http://schemas.microsoft.com/office/drawing/2014/main" id="{93711752-071D-48DC-B493-6C7538101DFF}"/>
            </a:ext>
          </a:extLst>
        </xdr:cNvPr>
        <xdr:cNvPicPr>
          <a:picLocks noChangeAspect="1"/>
        </xdr:cNvPicPr>
      </xdr:nvPicPr>
      <xdr:blipFill>
        <a:blip xmlns:r="http://schemas.openxmlformats.org/officeDocument/2006/relationships" r:embed="rId1"/>
        <a:stretch>
          <a:fillRect/>
        </a:stretch>
      </xdr:blipFill>
      <xdr:spPr>
        <a:xfrm>
          <a:off x="16614545" y="15610365"/>
          <a:ext cx="491608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6" name="Picture 15">
          <a:extLst>
            <a:ext uri="{FF2B5EF4-FFF2-40B4-BE49-F238E27FC236}">
              <a16:creationId xmlns:a16="http://schemas.microsoft.com/office/drawing/2014/main" id="{C21462DF-891C-7043-896F-B4B77A8C533C}"/>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8" name="Picture 17">
          <a:extLst>
            <a:ext uri="{FF2B5EF4-FFF2-40B4-BE49-F238E27FC236}">
              <a16:creationId xmlns:a16="http://schemas.microsoft.com/office/drawing/2014/main" id="{EB4C8245-2B51-2A4F-8344-52471114653E}"/>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19" name="Picture 18">
          <a:extLst>
            <a:ext uri="{FF2B5EF4-FFF2-40B4-BE49-F238E27FC236}">
              <a16:creationId xmlns:a16="http://schemas.microsoft.com/office/drawing/2014/main" id="{A9ED81F2-37A2-DE48-A81A-436EA3A912FA}"/>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21" name="Picture 20">
          <a:extLst>
            <a:ext uri="{FF2B5EF4-FFF2-40B4-BE49-F238E27FC236}">
              <a16:creationId xmlns:a16="http://schemas.microsoft.com/office/drawing/2014/main" id="{29D289CE-2A1B-5647-998C-4FF1C71BB907}"/>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22" name="Picture 21">
          <a:extLst>
            <a:ext uri="{FF2B5EF4-FFF2-40B4-BE49-F238E27FC236}">
              <a16:creationId xmlns:a16="http://schemas.microsoft.com/office/drawing/2014/main" id="{7CAD055A-080C-7A41-BA0B-36FE7E7E9190}"/>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24" name="Picture 23">
          <a:extLst>
            <a:ext uri="{FF2B5EF4-FFF2-40B4-BE49-F238E27FC236}">
              <a16:creationId xmlns:a16="http://schemas.microsoft.com/office/drawing/2014/main" id="{3896CF1A-BE9E-9D4F-8997-DB43B45B9DCD}"/>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25" name="Picture 24">
          <a:extLst>
            <a:ext uri="{FF2B5EF4-FFF2-40B4-BE49-F238E27FC236}">
              <a16:creationId xmlns:a16="http://schemas.microsoft.com/office/drawing/2014/main" id="{FEB80840-CC49-9C48-87EA-D46965E64CDD}"/>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133213</xdr:rowOff>
    </xdr:to>
    <xdr:pic>
      <xdr:nvPicPr>
        <xdr:cNvPr id="27" name="Picture 26">
          <a:extLst>
            <a:ext uri="{FF2B5EF4-FFF2-40B4-BE49-F238E27FC236}">
              <a16:creationId xmlns:a16="http://schemas.microsoft.com/office/drawing/2014/main" id="{E6BDCDA8-5047-944C-88F4-32CAC8E30050}"/>
            </a:ext>
          </a:extLst>
        </xdr:cNvPr>
        <xdr:cNvPicPr>
          <a:picLocks noChangeAspect="1"/>
        </xdr:cNvPicPr>
      </xdr:nvPicPr>
      <xdr:blipFill>
        <a:blip xmlns:r="http://schemas.openxmlformats.org/officeDocument/2006/relationships" r:embed="rId1"/>
        <a:stretch>
          <a:fillRect/>
        </a:stretch>
      </xdr:blipFill>
      <xdr:spPr>
        <a:xfrm>
          <a:off x="17367020" y="15616715"/>
          <a:ext cx="5074835" cy="9306897"/>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145912</xdr:rowOff>
    </xdr:to>
    <xdr:pic>
      <xdr:nvPicPr>
        <xdr:cNvPr id="28" name="Picture 27">
          <a:extLst>
            <a:ext uri="{FF2B5EF4-FFF2-40B4-BE49-F238E27FC236}">
              <a16:creationId xmlns:a16="http://schemas.microsoft.com/office/drawing/2014/main" id="{4A5AF617-D3E4-884E-9474-25A0DCAE5D0C}"/>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145912</xdr:rowOff>
    </xdr:to>
    <xdr:pic>
      <xdr:nvPicPr>
        <xdr:cNvPr id="30" name="Picture 29">
          <a:extLst>
            <a:ext uri="{FF2B5EF4-FFF2-40B4-BE49-F238E27FC236}">
              <a16:creationId xmlns:a16="http://schemas.microsoft.com/office/drawing/2014/main" id="{55673F2E-D0C9-0C4D-ACD5-7806F36EA299}"/>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1" name="Picture 30">
          <a:extLst>
            <a:ext uri="{FF2B5EF4-FFF2-40B4-BE49-F238E27FC236}">
              <a16:creationId xmlns:a16="http://schemas.microsoft.com/office/drawing/2014/main" id="{140D9E27-E561-7748-B841-CE90CDE9687C}"/>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3" name="Picture 32">
          <a:extLst>
            <a:ext uri="{FF2B5EF4-FFF2-40B4-BE49-F238E27FC236}">
              <a16:creationId xmlns:a16="http://schemas.microsoft.com/office/drawing/2014/main" id="{0F28DFFB-19E7-7E4D-A03E-C21F0B4D497E}"/>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4" name="Picture 33">
          <a:extLst>
            <a:ext uri="{FF2B5EF4-FFF2-40B4-BE49-F238E27FC236}">
              <a16:creationId xmlns:a16="http://schemas.microsoft.com/office/drawing/2014/main" id="{593048AC-30B9-6F46-A676-6A06E3B17913}"/>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6" name="Picture 35">
          <a:extLst>
            <a:ext uri="{FF2B5EF4-FFF2-40B4-BE49-F238E27FC236}">
              <a16:creationId xmlns:a16="http://schemas.microsoft.com/office/drawing/2014/main" id="{6AAA83C9-EB8A-D04A-BB4B-E0E0E081365D}"/>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7" name="Picture 36">
          <a:extLst>
            <a:ext uri="{FF2B5EF4-FFF2-40B4-BE49-F238E27FC236}">
              <a16:creationId xmlns:a16="http://schemas.microsoft.com/office/drawing/2014/main" id="{428C5337-B3BD-7042-B680-77E96A5AE36E}"/>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39" name="Picture 38">
          <a:extLst>
            <a:ext uri="{FF2B5EF4-FFF2-40B4-BE49-F238E27FC236}">
              <a16:creationId xmlns:a16="http://schemas.microsoft.com/office/drawing/2014/main" id="{AD462012-E50B-3C46-90E5-B775D69A9629}"/>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0" name="Picture 39">
          <a:extLst>
            <a:ext uri="{FF2B5EF4-FFF2-40B4-BE49-F238E27FC236}">
              <a16:creationId xmlns:a16="http://schemas.microsoft.com/office/drawing/2014/main" id="{71B69EC0-EF59-B342-97DE-C1E4AFD57DA9}"/>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2" name="Picture 41">
          <a:extLst>
            <a:ext uri="{FF2B5EF4-FFF2-40B4-BE49-F238E27FC236}">
              <a16:creationId xmlns:a16="http://schemas.microsoft.com/office/drawing/2014/main" id="{85F130BB-5977-2A4A-8A11-AA15FBF0C36E}"/>
            </a:ext>
          </a:extLst>
        </xdr:cNvPr>
        <xdr:cNvPicPr>
          <a:picLocks noChangeAspect="1"/>
        </xdr:cNvPicPr>
      </xdr:nvPicPr>
      <xdr:blipFill>
        <a:blip xmlns:r="http://schemas.openxmlformats.org/officeDocument/2006/relationships" r:embed="rId1"/>
        <a:stretch>
          <a:fillRect/>
        </a:stretch>
      </xdr:blipFill>
      <xdr:spPr>
        <a:xfrm>
          <a:off x="17367020" y="16061215"/>
          <a:ext cx="507483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3" name="Picture 42">
          <a:extLst>
            <a:ext uri="{FF2B5EF4-FFF2-40B4-BE49-F238E27FC236}">
              <a16:creationId xmlns:a16="http://schemas.microsoft.com/office/drawing/2014/main" id="{E0CD4528-4014-4453-A8D3-10CD5E67CE5E}"/>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5" name="Picture 44">
          <a:extLst>
            <a:ext uri="{FF2B5EF4-FFF2-40B4-BE49-F238E27FC236}">
              <a16:creationId xmlns:a16="http://schemas.microsoft.com/office/drawing/2014/main" id="{42BECF2B-DA57-490C-9E21-35A62967A0CE}"/>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6" name="Picture 45">
          <a:extLst>
            <a:ext uri="{FF2B5EF4-FFF2-40B4-BE49-F238E27FC236}">
              <a16:creationId xmlns:a16="http://schemas.microsoft.com/office/drawing/2014/main" id="{0BC41C2F-E817-49A0-8972-B0E4F8614825}"/>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8" name="Picture 47">
          <a:extLst>
            <a:ext uri="{FF2B5EF4-FFF2-40B4-BE49-F238E27FC236}">
              <a16:creationId xmlns:a16="http://schemas.microsoft.com/office/drawing/2014/main" id="{5FEA8078-F32E-433F-97B8-DB8A7DB56C64}"/>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49" name="Picture 48">
          <a:extLst>
            <a:ext uri="{FF2B5EF4-FFF2-40B4-BE49-F238E27FC236}">
              <a16:creationId xmlns:a16="http://schemas.microsoft.com/office/drawing/2014/main" id="{0B858FF9-C516-4AAE-B294-3D1FD7C2BC6D}"/>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51" name="Picture 50">
          <a:extLst>
            <a:ext uri="{FF2B5EF4-FFF2-40B4-BE49-F238E27FC236}">
              <a16:creationId xmlns:a16="http://schemas.microsoft.com/office/drawing/2014/main" id="{2D670DEC-686D-44DB-B5C3-29709F796BF6}"/>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52" name="Picture 51">
          <a:extLst>
            <a:ext uri="{FF2B5EF4-FFF2-40B4-BE49-F238E27FC236}">
              <a16:creationId xmlns:a16="http://schemas.microsoft.com/office/drawing/2014/main" id="{C5261CE6-8F73-4C7C-9CDC-11DD45FA0440}"/>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46</xdr:col>
      <xdr:colOff>260120</xdr:colOff>
      <xdr:row>67</xdr:row>
      <xdr:rowOff>198915</xdr:rowOff>
    </xdr:from>
    <xdr:to>
      <xdr:col>50</xdr:col>
      <xdr:colOff>1080455</xdr:colOff>
      <xdr:row>108</xdr:row>
      <xdr:rowOff>31612</xdr:rowOff>
    </xdr:to>
    <xdr:pic>
      <xdr:nvPicPr>
        <xdr:cNvPr id="54" name="Picture 53">
          <a:extLst>
            <a:ext uri="{FF2B5EF4-FFF2-40B4-BE49-F238E27FC236}">
              <a16:creationId xmlns:a16="http://schemas.microsoft.com/office/drawing/2014/main" id="{726962BC-D5C3-4D29-BC8E-8EB48B73211C}"/>
            </a:ext>
          </a:extLst>
        </xdr:cNvPr>
        <xdr:cNvPicPr>
          <a:picLocks noChangeAspect="1"/>
        </xdr:cNvPicPr>
      </xdr:nvPicPr>
      <xdr:blipFill>
        <a:blip xmlns:r="http://schemas.openxmlformats.org/officeDocument/2006/relationships" r:embed="rId1"/>
        <a:stretch>
          <a:fillRect/>
        </a:stretch>
      </xdr:blipFill>
      <xdr:spPr>
        <a:xfrm>
          <a:off x="16614545" y="16048515"/>
          <a:ext cx="4916085" cy="9319596"/>
        </a:xfrm>
        <a:prstGeom prst="rect">
          <a:avLst/>
        </a:prstGeom>
      </xdr:spPr>
    </xdr:pic>
    <xdr:clientData/>
  </xdr:twoCellAnchor>
  <xdr:twoCellAnchor editAs="oneCell">
    <xdr:from>
      <xdr:col>2</xdr:col>
      <xdr:colOff>101602</xdr:colOff>
      <xdr:row>7</xdr:row>
      <xdr:rowOff>50800</xdr:rowOff>
    </xdr:from>
    <xdr:to>
      <xdr:col>5</xdr:col>
      <xdr:colOff>13283</xdr:colOff>
      <xdr:row>10</xdr:row>
      <xdr:rowOff>253999</xdr:rowOff>
    </xdr:to>
    <xdr:pic>
      <xdr:nvPicPr>
        <xdr:cNvPr id="55" name="Picture 54">
          <a:extLst>
            <a:ext uri="{FF2B5EF4-FFF2-40B4-BE49-F238E27FC236}">
              <a16:creationId xmlns:a16="http://schemas.microsoft.com/office/drawing/2014/main" id="{8834C37D-875B-0746-AC12-1E9AFA3380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2" y="1955800"/>
          <a:ext cx="1549981" cy="1134533"/>
        </a:xfrm>
        <a:prstGeom prst="rect">
          <a:avLst/>
        </a:prstGeom>
      </xdr:spPr>
    </xdr:pic>
    <xdr:clientData/>
  </xdr:twoCellAnchor>
  <xdr:twoCellAnchor editAs="oneCell">
    <xdr:from>
      <xdr:col>12</xdr:col>
      <xdr:colOff>220131</xdr:colOff>
      <xdr:row>5</xdr:row>
      <xdr:rowOff>84666</xdr:rowOff>
    </xdr:from>
    <xdr:to>
      <xdr:col>18</xdr:col>
      <xdr:colOff>183186</xdr:colOff>
      <xdr:row>6</xdr:row>
      <xdr:rowOff>304800</xdr:rowOff>
    </xdr:to>
    <xdr:pic>
      <xdr:nvPicPr>
        <xdr:cNvPr id="56" name="Picture 55">
          <a:extLst>
            <a:ext uri="{FF2B5EF4-FFF2-40B4-BE49-F238E27FC236}">
              <a16:creationId xmlns:a16="http://schemas.microsoft.com/office/drawing/2014/main" id="{96833405-8CF8-1B4C-A4A5-BA44F7C602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58831" y="1227666"/>
          <a:ext cx="1944255" cy="601134"/>
        </a:xfrm>
        <a:prstGeom prst="rect">
          <a:avLst/>
        </a:prstGeom>
      </xdr:spPr>
    </xdr:pic>
    <xdr:clientData/>
  </xdr:twoCellAnchor>
  <xdr:twoCellAnchor editAs="oneCell">
    <xdr:from>
      <xdr:col>12</xdr:col>
      <xdr:colOff>220131</xdr:colOff>
      <xdr:row>5</xdr:row>
      <xdr:rowOff>84666</xdr:rowOff>
    </xdr:from>
    <xdr:to>
      <xdr:col>18</xdr:col>
      <xdr:colOff>183186</xdr:colOff>
      <xdr:row>6</xdr:row>
      <xdr:rowOff>304800</xdr:rowOff>
    </xdr:to>
    <xdr:pic>
      <xdr:nvPicPr>
        <xdr:cNvPr id="58" name="Picture 57">
          <a:extLst>
            <a:ext uri="{FF2B5EF4-FFF2-40B4-BE49-F238E27FC236}">
              <a16:creationId xmlns:a16="http://schemas.microsoft.com/office/drawing/2014/main" id="{1396A4F8-EF1D-8C4E-82ED-532DED344D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58831" y="1227666"/>
          <a:ext cx="1944255" cy="60113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holesale.prodigydisc.com/" TargetMode="External"/><Relationship Id="rId7" Type="http://schemas.openxmlformats.org/officeDocument/2006/relationships/printerSettings" Target="../printerSettings/printerSettings1.bin"/><Relationship Id="rId2" Type="http://schemas.openxmlformats.org/officeDocument/2006/relationships/hyperlink" Target="mailto:DEALERS@PRODIGYDISC.COM?subject=PRODIGY%20ORDER%20WHOLESALE%20ORDER" TargetMode="External"/><Relationship Id="rId1" Type="http://schemas.openxmlformats.org/officeDocument/2006/relationships/hyperlink" Target="http://wholesale.prodigydisc.com/" TargetMode="External"/><Relationship Id="rId6" Type="http://schemas.openxmlformats.org/officeDocument/2006/relationships/hyperlink" Target="https://wholesale.prodigydisc.com/collections/nhl-collection" TargetMode="External"/><Relationship Id="rId5" Type="http://schemas.openxmlformats.org/officeDocument/2006/relationships/hyperlink" Target="mailto:dealers@prodigydisc.com" TargetMode="External"/><Relationship Id="rId4" Type="http://schemas.openxmlformats.org/officeDocument/2006/relationships/hyperlink" Target="https://wholesale.prodigydisc.com/collections/limited-edition-dis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E936-5AF0-4521-AC51-A447BB55FAA6}">
  <sheetPr codeName="Sheet5"/>
  <dimension ref="A1:BC1045"/>
  <sheetViews>
    <sheetView tabSelected="1" zoomScale="75" zoomScaleNormal="60" workbookViewId="0">
      <selection activeCell="Z343" sqref="Z343"/>
    </sheetView>
  </sheetViews>
  <sheetFormatPr baseColWidth="10" defaultColWidth="0" defaultRowHeight="0" customHeight="1" zeroHeight="1" x14ac:dyDescent="0.2"/>
  <cols>
    <col min="1" max="4" width="3.7109375" style="52" customWidth="1"/>
    <col min="5" max="5" width="11" style="52" customWidth="1"/>
    <col min="6" max="7" width="4.28515625" style="52" customWidth="1"/>
    <col min="8" max="9" width="4.42578125" style="52" customWidth="1"/>
    <col min="10" max="19" width="3.7109375" style="52" customWidth="1"/>
    <col min="20" max="21" width="5" style="52" customWidth="1"/>
    <col min="22" max="23" width="3.140625" style="52" customWidth="1"/>
    <col min="24" max="27" width="3.7109375" style="52" customWidth="1"/>
    <col min="28" max="28" width="12.140625" style="52" customWidth="1"/>
    <col min="29" max="35" width="3.7109375" style="52" customWidth="1"/>
    <col min="36" max="36" width="4.7109375" style="52" customWidth="1"/>
    <col min="37" max="43" width="3.7109375" style="52" customWidth="1"/>
    <col min="44" max="44" width="5.7109375" style="52" customWidth="1"/>
    <col min="45" max="47" width="3.140625" style="52" customWidth="1"/>
    <col min="48" max="48" width="10.7109375" style="52" customWidth="1"/>
    <col min="49" max="49" width="21" style="52" customWidth="1"/>
    <col min="50" max="50" width="13" style="52" customWidth="1"/>
    <col min="51" max="51" width="16" style="52" bestFit="1" customWidth="1"/>
    <col min="52" max="52" width="1.7109375" style="52" customWidth="1"/>
    <col min="53" max="55" width="11.28515625" style="8" customWidth="1"/>
    <col min="56" max="16384" width="11.28515625" style="52" hidden="1"/>
  </cols>
  <sheetData>
    <row r="1" spans="1:55" ht="18" customHeight="1" thickBot="1" x14ac:dyDescent="0.2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C1" s="9" t="s">
        <v>136</v>
      </c>
    </row>
    <row r="2" spans="1:55" ht="18" customHeight="1" thickBot="1" x14ac:dyDescent="0.25">
      <c r="A2" s="51"/>
      <c r="B2" s="344" t="s">
        <v>0</v>
      </c>
      <c r="C2" s="345"/>
      <c r="D2" s="345"/>
      <c r="E2" s="345"/>
      <c r="F2" s="346"/>
      <c r="G2" s="371" t="s">
        <v>48</v>
      </c>
      <c r="H2" s="372"/>
      <c r="I2" s="372"/>
      <c r="J2" s="372"/>
      <c r="K2" s="372"/>
      <c r="L2" s="372"/>
      <c r="M2" s="372"/>
      <c r="N2" s="372"/>
      <c r="O2" s="372"/>
      <c r="P2" s="372"/>
      <c r="Q2" s="373"/>
      <c r="R2" s="380" t="s">
        <v>186</v>
      </c>
      <c r="S2" s="381"/>
      <c r="T2" s="381"/>
      <c r="U2" s="381"/>
      <c r="V2" s="381"/>
      <c r="W2" s="381"/>
      <c r="X2" s="382"/>
      <c r="Y2" s="347" t="s">
        <v>1</v>
      </c>
      <c r="Z2" s="348"/>
      <c r="AA2" s="348"/>
      <c r="AB2" s="348"/>
      <c r="AC2" s="349"/>
      <c r="AD2" s="11"/>
      <c r="AE2" s="350"/>
      <c r="AF2" s="351"/>
      <c r="AG2" s="11" t="s">
        <v>2</v>
      </c>
      <c r="AH2" s="11"/>
      <c r="AI2" s="11"/>
      <c r="AJ2" s="11"/>
      <c r="AK2" s="11"/>
      <c r="AL2" s="11"/>
      <c r="AM2" s="11"/>
      <c r="AN2" s="389"/>
      <c r="AO2" s="390"/>
      <c r="AP2" s="11" t="s">
        <v>3</v>
      </c>
      <c r="AQ2" s="11"/>
      <c r="AR2" s="11"/>
      <c r="AS2" s="11"/>
      <c r="AT2" s="12"/>
      <c r="AU2" s="10"/>
      <c r="AV2" s="13" t="s">
        <v>4</v>
      </c>
      <c r="AW2" s="14" t="s">
        <v>5</v>
      </c>
      <c r="AX2" s="11"/>
      <c r="AY2" s="12"/>
      <c r="AZ2" s="8"/>
      <c r="BC2" s="9" t="s">
        <v>137</v>
      </c>
    </row>
    <row r="3" spans="1:55" ht="18" customHeight="1" x14ac:dyDescent="0.2">
      <c r="A3" s="51"/>
      <c r="B3" s="391">
        <f>SUM(AX16:AX19)</f>
        <v>0</v>
      </c>
      <c r="C3" s="392"/>
      <c r="D3" s="392"/>
      <c r="E3" s="392"/>
      <c r="F3" s="393"/>
      <c r="G3" s="374">
        <f>SUM(R3-B3)</f>
        <v>0</v>
      </c>
      <c r="H3" s="375"/>
      <c r="I3" s="375"/>
      <c r="J3" s="375"/>
      <c r="K3" s="375"/>
      <c r="L3" s="375"/>
      <c r="M3" s="375"/>
      <c r="N3" s="375"/>
      <c r="O3" s="375"/>
      <c r="P3" s="375"/>
      <c r="Q3" s="376"/>
      <c r="R3" s="374">
        <f>SUM(AX16:AX25)</f>
        <v>0</v>
      </c>
      <c r="S3" s="375"/>
      <c r="T3" s="375"/>
      <c r="U3" s="375"/>
      <c r="V3" s="375"/>
      <c r="W3" s="375"/>
      <c r="X3" s="376"/>
      <c r="Y3" s="397">
        <f>SUM(AY27)</f>
        <v>0</v>
      </c>
      <c r="Z3" s="398"/>
      <c r="AA3" s="398"/>
      <c r="AB3" s="398"/>
      <c r="AC3" s="399"/>
      <c r="AD3" s="51"/>
      <c r="AE3" s="403"/>
      <c r="AF3" s="404"/>
      <c r="AG3" s="51" t="s">
        <v>6</v>
      </c>
      <c r="AH3" s="51"/>
      <c r="AI3" s="51"/>
      <c r="AJ3" s="51"/>
      <c r="AK3" s="51"/>
      <c r="AL3" s="51"/>
      <c r="AM3" s="51"/>
      <c r="AN3" s="338"/>
      <c r="AO3" s="339"/>
      <c r="AP3" s="51" t="s">
        <v>7</v>
      </c>
      <c r="AQ3" s="51"/>
      <c r="AR3" s="51"/>
      <c r="AS3" s="51"/>
      <c r="AT3" s="16"/>
      <c r="AU3" s="15"/>
      <c r="AV3" s="51" t="s">
        <v>8</v>
      </c>
      <c r="AW3" s="51" t="s">
        <v>9</v>
      </c>
      <c r="AX3" s="51"/>
      <c r="AY3" s="16"/>
      <c r="AZ3" s="8"/>
    </row>
    <row r="4" spans="1:55" ht="18" customHeight="1" thickBot="1" x14ac:dyDescent="0.25">
      <c r="A4" s="51"/>
      <c r="B4" s="394"/>
      <c r="C4" s="395"/>
      <c r="D4" s="395"/>
      <c r="E4" s="395"/>
      <c r="F4" s="396"/>
      <c r="G4" s="377"/>
      <c r="H4" s="378"/>
      <c r="I4" s="378"/>
      <c r="J4" s="378"/>
      <c r="K4" s="378"/>
      <c r="L4" s="378"/>
      <c r="M4" s="378"/>
      <c r="N4" s="378"/>
      <c r="O4" s="378"/>
      <c r="P4" s="378"/>
      <c r="Q4" s="379"/>
      <c r="R4" s="377"/>
      <c r="S4" s="378"/>
      <c r="T4" s="378"/>
      <c r="U4" s="378"/>
      <c r="V4" s="378"/>
      <c r="W4" s="378"/>
      <c r="X4" s="379"/>
      <c r="Y4" s="400"/>
      <c r="Z4" s="401"/>
      <c r="AA4" s="401"/>
      <c r="AB4" s="401"/>
      <c r="AC4" s="402"/>
      <c r="AD4" s="51"/>
      <c r="AE4" s="340"/>
      <c r="AF4" s="341"/>
      <c r="AG4" s="51" t="s">
        <v>10</v>
      </c>
      <c r="AH4" s="51"/>
      <c r="AI4" s="51"/>
      <c r="AJ4" s="51"/>
      <c r="AK4" s="51"/>
      <c r="AL4" s="51"/>
      <c r="AM4" s="51"/>
      <c r="AN4" s="342"/>
      <c r="AO4" s="343"/>
      <c r="AP4" s="51" t="s">
        <v>11</v>
      </c>
      <c r="AQ4" s="51"/>
      <c r="AR4" s="51"/>
      <c r="AS4" s="51"/>
      <c r="AT4" s="16"/>
      <c r="AU4" s="17"/>
      <c r="AV4" s="18"/>
      <c r="AW4" s="18"/>
      <c r="AX4" s="18"/>
      <c r="AY4" s="19"/>
      <c r="AZ4" s="8"/>
    </row>
    <row r="5" spans="1:55" ht="18" customHeight="1" thickBot="1" x14ac:dyDescent="0.25">
      <c r="A5" s="51"/>
      <c r="B5" s="20"/>
      <c r="C5" s="21"/>
      <c r="D5" s="21"/>
      <c r="E5" s="21"/>
      <c r="F5" s="21"/>
      <c r="G5" s="47"/>
      <c r="H5" s="47"/>
      <c r="I5" s="47"/>
      <c r="J5" s="47"/>
      <c r="K5" s="47"/>
      <c r="L5" s="47"/>
      <c r="M5" s="47"/>
      <c r="N5" s="47"/>
      <c r="O5" s="47"/>
      <c r="P5" s="47"/>
      <c r="Q5" s="47"/>
      <c r="R5" s="47"/>
      <c r="S5" s="47"/>
      <c r="T5" s="47"/>
      <c r="U5" s="47"/>
      <c r="V5" s="47"/>
      <c r="W5" s="47"/>
      <c r="X5" s="47"/>
      <c r="Y5" s="47"/>
      <c r="Z5" s="47"/>
      <c r="AA5" s="47"/>
      <c r="AB5" s="47"/>
      <c r="AC5" s="47"/>
      <c r="AD5" s="22"/>
      <c r="AE5" s="23"/>
      <c r="AF5" s="23"/>
      <c r="AG5" s="22"/>
      <c r="AH5" s="22"/>
      <c r="AI5" s="22"/>
      <c r="AJ5" s="22"/>
      <c r="AK5" s="22"/>
      <c r="AL5" s="22"/>
      <c r="AM5" s="22"/>
      <c r="AN5" s="24"/>
      <c r="AO5" s="24"/>
      <c r="AP5" s="22"/>
      <c r="AQ5" s="22"/>
      <c r="AR5" s="22"/>
      <c r="AS5" s="22"/>
      <c r="AT5" s="22"/>
      <c r="AU5" s="22"/>
      <c r="AV5" s="25"/>
      <c r="AW5" s="25"/>
      <c r="AX5" s="25"/>
      <c r="AY5" s="45"/>
      <c r="AZ5" s="8"/>
    </row>
    <row r="6" spans="1:55" ht="32" customHeight="1" x14ac:dyDescent="0.2">
      <c r="A6" s="51"/>
      <c r="B6" s="272" t="s">
        <v>244</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4"/>
      <c r="AU6" s="51"/>
      <c r="AV6" s="261"/>
      <c r="AW6" s="261"/>
      <c r="AX6" s="261"/>
      <c r="AY6" s="261"/>
      <c r="AZ6" s="51"/>
    </row>
    <row r="7" spans="1:55" ht="32" customHeight="1" thickBot="1" x14ac:dyDescent="0.25">
      <c r="A7" s="51"/>
      <c r="B7" s="275"/>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7"/>
      <c r="AU7" s="51"/>
      <c r="AV7" s="262" t="s">
        <v>16</v>
      </c>
      <c r="AW7" s="262"/>
      <c r="AX7" s="51"/>
      <c r="AY7" s="51"/>
      <c r="AZ7" s="51"/>
    </row>
    <row r="8" spans="1:55" ht="25" customHeight="1" x14ac:dyDescent="0.2">
      <c r="A8" s="51"/>
      <c r="B8" s="405"/>
      <c r="C8" s="406"/>
      <c r="D8" s="406"/>
      <c r="E8" s="406"/>
      <c r="F8" s="406"/>
      <c r="G8" s="407"/>
      <c r="H8" s="263" t="s">
        <v>12</v>
      </c>
      <c r="I8" s="264"/>
      <c r="J8" s="264"/>
      <c r="K8" s="264"/>
      <c r="L8" s="264"/>
      <c r="M8" s="264"/>
      <c r="N8" s="264"/>
      <c r="O8" s="264"/>
      <c r="P8" s="264"/>
      <c r="Q8" s="264"/>
      <c r="R8" s="264"/>
      <c r="S8" s="264"/>
      <c r="T8" s="264"/>
      <c r="U8" s="264"/>
      <c r="V8" s="264"/>
      <c r="W8" s="264"/>
      <c r="X8" s="264"/>
      <c r="Y8" s="264"/>
      <c r="Z8" s="264"/>
      <c r="AA8" s="264"/>
      <c r="AB8" s="264"/>
      <c r="AC8" s="264"/>
      <c r="AD8" s="264"/>
      <c r="AE8" s="264"/>
      <c r="AF8" s="265"/>
      <c r="AG8" s="303">
        <v>45922</v>
      </c>
      <c r="AH8" s="304"/>
      <c r="AI8" s="304"/>
      <c r="AJ8" s="304"/>
      <c r="AK8" s="304"/>
      <c r="AL8" s="304"/>
      <c r="AM8" s="304"/>
      <c r="AN8" s="304"/>
      <c r="AO8" s="304"/>
      <c r="AP8" s="304"/>
      <c r="AQ8" s="304"/>
      <c r="AR8" s="304"/>
      <c r="AS8" s="304"/>
      <c r="AT8" s="305"/>
      <c r="AU8" s="51"/>
      <c r="AV8" s="26"/>
      <c r="AW8" s="26"/>
      <c r="AX8" s="51"/>
      <c r="AY8" s="51"/>
      <c r="AZ8" s="51"/>
    </row>
    <row r="9" spans="1:55" ht="25" customHeight="1" x14ac:dyDescent="0.2">
      <c r="A9" s="51"/>
      <c r="B9" s="408"/>
      <c r="C9" s="409"/>
      <c r="D9" s="409"/>
      <c r="E9" s="409"/>
      <c r="F9" s="409"/>
      <c r="G9" s="410"/>
      <c r="H9" s="266"/>
      <c r="I9" s="267"/>
      <c r="J9" s="267"/>
      <c r="K9" s="267"/>
      <c r="L9" s="267"/>
      <c r="M9" s="267"/>
      <c r="N9" s="267"/>
      <c r="O9" s="267"/>
      <c r="P9" s="267"/>
      <c r="Q9" s="267"/>
      <c r="R9" s="267"/>
      <c r="S9" s="267"/>
      <c r="T9" s="267"/>
      <c r="U9" s="267"/>
      <c r="V9" s="267"/>
      <c r="W9" s="267"/>
      <c r="X9" s="267"/>
      <c r="Y9" s="267"/>
      <c r="Z9" s="267"/>
      <c r="AA9" s="267"/>
      <c r="AB9" s="267"/>
      <c r="AC9" s="267"/>
      <c r="AD9" s="267"/>
      <c r="AE9" s="267"/>
      <c r="AF9" s="268"/>
      <c r="AG9" s="306" t="s">
        <v>245</v>
      </c>
      <c r="AH9" s="307"/>
      <c r="AI9" s="307"/>
      <c r="AJ9" s="307"/>
      <c r="AK9" s="307"/>
      <c r="AL9" s="307"/>
      <c r="AM9" s="307"/>
      <c r="AN9" s="307"/>
      <c r="AO9" s="307"/>
      <c r="AP9" s="307"/>
      <c r="AQ9" s="307"/>
      <c r="AR9" s="307"/>
      <c r="AS9" s="307"/>
      <c r="AT9" s="308"/>
      <c r="AU9" s="51"/>
      <c r="AV9" s="27"/>
      <c r="AW9" s="51" t="s">
        <v>2</v>
      </c>
      <c r="AX9" s="51"/>
      <c r="AY9" s="51"/>
      <c r="AZ9" s="51"/>
    </row>
    <row r="10" spans="1:55" ht="25" customHeight="1" x14ac:dyDescent="0.2">
      <c r="A10" s="51"/>
      <c r="B10" s="408"/>
      <c r="C10" s="409"/>
      <c r="D10" s="409"/>
      <c r="E10" s="409"/>
      <c r="F10" s="409"/>
      <c r="G10" s="410"/>
      <c r="H10" s="266"/>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8"/>
      <c r="AG10" s="306"/>
      <c r="AH10" s="307"/>
      <c r="AI10" s="307"/>
      <c r="AJ10" s="307"/>
      <c r="AK10" s="307"/>
      <c r="AL10" s="307"/>
      <c r="AM10" s="307"/>
      <c r="AN10" s="307"/>
      <c r="AO10" s="307"/>
      <c r="AP10" s="307"/>
      <c r="AQ10" s="307"/>
      <c r="AR10" s="307"/>
      <c r="AS10" s="307"/>
      <c r="AT10" s="308"/>
      <c r="AU10" s="51"/>
      <c r="AV10" s="28"/>
      <c r="AW10" s="51" t="s">
        <v>6</v>
      </c>
      <c r="AX10" s="51"/>
      <c r="AY10" s="51"/>
      <c r="AZ10" s="51"/>
    </row>
    <row r="11" spans="1:55" ht="25" customHeight="1" thickBot="1" x14ac:dyDescent="0.25">
      <c r="A11" s="51"/>
      <c r="B11" s="309"/>
      <c r="C11" s="310"/>
      <c r="D11" s="310"/>
      <c r="E11" s="310"/>
      <c r="F11" s="310"/>
      <c r="G11" s="311"/>
      <c r="H11" s="266"/>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8"/>
      <c r="AG11" s="309" t="s">
        <v>13</v>
      </c>
      <c r="AH11" s="310"/>
      <c r="AI11" s="310"/>
      <c r="AJ11" s="310"/>
      <c r="AK11" s="310"/>
      <c r="AL11" s="310"/>
      <c r="AM11" s="310"/>
      <c r="AN11" s="310"/>
      <c r="AO11" s="310"/>
      <c r="AP11" s="310"/>
      <c r="AQ11" s="310"/>
      <c r="AR11" s="310"/>
      <c r="AS11" s="310"/>
      <c r="AT11" s="311"/>
      <c r="AU11" s="51"/>
      <c r="AV11" s="29"/>
      <c r="AW11" s="51" t="s">
        <v>10</v>
      </c>
      <c r="AX11" s="51"/>
      <c r="AY11" s="51"/>
      <c r="AZ11" s="51"/>
    </row>
    <row r="12" spans="1:55" s="56" customFormat="1" ht="29" customHeight="1" thickBot="1" x14ac:dyDescent="0.25">
      <c r="A12" s="54"/>
      <c r="B12" s="359" t="s">
        <v>192</v>
      </c>
      <c r="C12" s="360"/>
      <c r="D12" s="360"/>
      <c r="E12" s="360"/>
      <c r="F12" s="360"/>
      <c r="G12" s="361"/>
      <c r="H12" s="269"/>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1"/>
      <c r="AG12" s="362" t="s">
        <v>242</v>
      </c>
      <c r="AH12" s="363"/>
      <c r="AI12" s="363"/>
      <c r="AJ12" s="363"/>
      <c r="AK12" s="363"/>
      <c r="AL12" s="363"/>
      <c r="AM12" s="363"/>
      <c r="AN12" s="363"/>
      <c r="AO12" s="363"/>
      <c r="AP12" s="363"/>
      <c r="AQ12" s="363"/>
      <c r="AR12" s="363"/>
      <c r="AS12" s="363"/>
      <c r="AT12" s="364"/>
      <c r="AU12" s="54"/>
      <c r="AV12" s="51"/>
      <c r="AW12" s="51"/>
      <c r="AX12" s="51"/>
      <c r="AY12" s="51"/>
      <c r="AZ12" s="54"/>
      <c r="BA12" s="55"/>
      <c r="BB12" s="55"/>
      <c r="BC12" s="55"/>
    </row>
    <row r="13" spans="1:55" ht="18" customHeight="1" x14ac:dyDescent="0.2">
      <c r="A13" s="51"/>
      <c r="B13" s="365" t="s">
        <v>243</v>
      </c>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7"/>
      <c r="AU13" s="51"/>
      <c r="AV13" s="272" t="s">
        <v>33</v>
      </c>
      <c r="AW13" s="273"/>
      <c r="AX13" s="273"/>
      <c r="AY13" s="274"/>
      <c r="AZ13" s="51"/>
    </row>
    <row r="14" spans="1:55" ht="18" customHeight="1" thickBot="1" x14ac:dyDescent="0.25">
      <c r="A14" s="51"/>
      <c r="B14" s="368"/>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70"/>
      <c r="AU14" s="51"/>
      <c r="AV14" s="275"/>
      <c r="AW14" s="276"/>
      <c r="AX14" s="276"/>
      <c r="AY14" s="277"/>
      <c r="AZ14" s="51"/>
    </row>
    <row r="15" spans="1:55" ht="18" customHeight="1" thickBot="1" x14ac:dyDescent="0.2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259" t="s">
        <v>36</v>
      </c>
      <c r="AW15" s="260"/>
      <c r="AX15" s="74" t="s">
        <v>37</v>
      </c>
      <c r="AY15" s="75" t="s">
        <v>38</v>
      </c>
      <c r="AZ15" s="51"/>
    </row>
    <row r="16" spans="1:55" ht="18" customHeight="1" thickBot="1" x14ac:dyDescent="0.25">
      <c r="A16" s="51"/>
      <c r="B16" s="329" t="s">
        <v>14</v>
      </c>
      <c r="C16" s="330"/>
      <c r="D16" s="330"/>
      <c r="E16" s="330"/>
      <c r="F16" s="330"/>
      <c r="G16" s="330"/>
      <c r="H16" s="330"/>
      <c r="I16" s="330"/>
      <c r="J16" s="330"/>
      <c r="K16" s="330"/>
      <c r="L16" s="330"/>
      <c r="M16" s="330"/>
      <c r="N16" s="330"/>
      <c r="O16" s="330"/>
      <c r="P16" s="330"/>
      <c r="Q16" s="330"/>
      <c r="R16" s="330"/>
      <c r="S16" s="330"/>
      <c r="T16" s="330"/>
      <c r="U16" s="330"/>
      <c r="V16" s="330"/>
      <c r="W16" s="331"/>
      <c r="X16" s="62"/>
      <c r="Y16" s="332" t="s">
        <v>15</v>
      </c>
      <c r="Z16" s="333"/>
      <c r="AA16" s="333"/>
      <c r="AB16" s="333"/>
      <c r="AC16" s="333"/>
      <c r="AD16" s="333"/>
      <c r="AE16" s="333"/>
      <c r="AF16" s="333"/>
      <c r="AG16" s="333"/>
      <c r="AH16" s="333"/>
      <c r="AI16" s="333"/>
      <c r="AJ16" s="333"/>
      <c r="AK16" s="333"/>
      <c r="AL16" s="333"/>
      <c r="AM16" s="333"/>
      <c r="AN16" s="333"/>
      <c r="AO16" s="333"/>
      <c r="AP16" s="333"/>
      <c r="AQ16" s="333"/>
      <c r="AR16" s="333"/>
      <c r="AS16" s="333"/>
      <c r="AT16" s="334"/>
      <c r="AU16" s="51"/>
      <c r="AV16" s="278" t="s">
        <v>39</v>
      </c>
      <c r="AW16" s="279"/>
      <c r="AX16" s="70">
        <f>SUM(F80:S100)+SUM(F133:S144)+SUM(F150:S178)+SUM(AC100:AP115)+SUM(AC135:AP205)+SUM(F120:S127)+SUM(AC212:AP261)+SUM(F106:S114)+SUM(AC121:AP129)</f>
        <v>0</v>
      </c>
      <c r="AY16" s="71">
        <f>SUM(F80:S100,F120:S127,F133:S144)*7+SUM(AC100:AP115)*4.25+SUM(AC135:AP205)*8+SUM(AC212:AP261)*8.75+SUM(J150:U178)*9+SUM(F106:S114)*7.5+SUM(AC121:AP129)*7.25</f>
        <v>0</v>
      </c>
      <c r="AZ16" s="51"/>
    </row>
    <row r="17" spans="1:52" ht="18" customHeight="1" x14ac:dyDescent="0.2">
      <c r="A17" s="51"/>
      <c r="B17" s="335" t="s">
        <v>17</v>
      </c>
      <c r="C17" s="336"/>
      <c r="D17" s="336"/>
      <c r="E17" s="336"/>
      <c r="F17" s="337"/>
      <c r="G17" s="312"/>
      <c r="H17" s="313"/>
      <c r="I17" s="313"/>
      <c r="J17" s="313"/>
      <c r="K17" s="313"/>
      <c r="L17" s="313"/>
      <c r="M17" s="313"/>
      <c r="N17" s="313"/>
      <c r="O17" s="313"/>
      <c r="P17" s="313"/>
      <c r="Q17" s="313"/>
      <c r="R17" s="313"/>
      <c r="S17" s="313"/>
      <c r="T17" s="313"/>
      <c r="U17" s="313"/>
      <c r="V17" s="313"/>
      <c r="W17" s="314"/>
      <c r="X17" s="62"/>
      <c r="Y17" s="315" t="s">
        <v>18</v>
      </c>
      <c r="Z17" s="316"/>
      <c r="AA17" s="316"/>
      <c r="AB17" s="317"/>
      <c r="AC17" s="318"/>
      <c r="AD17" s="319"/>
      <c r="AE17" s="319"/>
      <c r="AF17" s="319"/>
      <c r="AG17" s="319"/>
      <c r="AH17" s="319"/>
      <c r="AI17" s="319"/>
      <c r="AJ17" s="319"/>
      <c r="AK17" s="319"/>
      <c r="AL17" s="319"/>
      <c r="AM17" s="319"/>
      <c r="AN17" s="319"/>
      <c r="AO17" s="319"/>
      <c r="AP17" s="319"/>
      <c r="AQ17" s="319"/>
      <c r="AR17" s="319"/>
      <c r="AS17" s="319"/>
      <c r="AT17" s="320"/>
      <c r="AU17" s="51"/>
      <c r="AV17" s="280" t="s">
        <v>311</v>
      </c>
      <c r="AW17" s="281"/>
      <c r="AX17" s="72">
        <f>SUM(V210)</f>
        <v>0</v>
      </c>
      <c r="AY17" s="71">
        <f>SUM(V198)*7+SUM(V199)*8+SUM(V200)*4.25+SUM(V202)*8+SUM(V209)*7.25+SUM(V206)*7.75+SUM(V192:W197)*6.25+SUM(V189:W191)*7</f>
        <v>0</v>
      </c>
      <c r="AZ17" s="51"/>
    </row>
    <row r="18" spans="1:52" ht="18" customHeight="1" x14ac:dyDescent="0.2">
      <c r="A18" s="51"/>
      <c r="B18" s="321" t="s">
        <v>19</v>
      </c>
      <c r="C18" s="322"/>
      <c r="D18" s="322"/>
      <c r="E18" s="322"/>
      <c r="F18" s="323"/>
      <c r="G18" s="324"/>
      <c r="H18" s="289"/>
      <c r="I18" s="289"/>
      <c r="J18" s="289"/>
      <c r="K18" s="289"/>
      <c r="L18" s="289"/>
      <c r="M18" s="289"/>
      <c r="N18" s="289"/>
      <c r="O18" s="289"/>
      <c r="P18" s="289"/>
      <c r="Q18" s="289"/>
      <c r="R18" s="289"/>
      <c r="S18" s="289"/>
      <c r="T18" s="289"/>
      <c r="U18" s="289"/>
      <c r="V18" s="289"/>
      <c r="W18" s="290"/>
      <c r="X18" s="62"/>
      <c r="Y18" s="325" t="s">
        <v>20</v>
      </c>
      <c r="Z18" s="326"/>
      <c r="AA18" s="326"/>
      <c r="AB18" s="327"/>
      <c r="AC18" s="328"/>
      <c r="AD18" s="289"/>
      <c r="AE18" s="289"/>
      <c r="AF18" s="289"/>
      <c r="AG18" s="289"/>
      <c r="AH18" s="289"/>
      <c r="AI18" s="289"/>
      <c r="AJ18" s="289"/>
      <c r="AK18" s="289"/>
      <c r="AL18" s="289"/>
      <c r="AM18" s="289"/>
      <c r="AN18" s="289"/>
      <c r="AO18" s="289"/>
      <c r="AP18" s="289"/>
      <c r="AQ18" s="289"/>
      <c r="AR18" s="289"/>
      <c r="AS18" s="289"/>
      <c r="AT18" s="290"/>
      <c r="AU18" s="51"/>
      <c r="AV18" s="280" t="s">
        <v>122</v>
      </c>
      <c r="AW18" s="281"/>
      <c r="AX18" s="72">
        <f>SUM(V48,AS48,V64,AS93,AS80,V73,AS64)</f>
        <v>0</v>
      </c>
      <c r="AY18" s="73">
        <f>SUM(V48)*4.25+SUM(V64)*5.5+SUM(AS48)*6.5+SUM(AS64)*7+SUM(AS80)*7+SUM(AS86)*17.5+SUM(AS90)*13.25</f>
        <v>0</v>
      </c>
      <c r="AZ18" s="51"/>
    </row>
    <row r="19" spans="1:52" ht="18" customHeight="1" x14ac:dyDescent="0.2">
      <c r="A19" s="51"/>
      <c r="B19" s="321" t="s">
        <v>21</v>
      </c>
      <c r="C19" s="322"/>
      <c r="D19" s="322"/>
      <c r="E19" s="322"/>
      <c r="F19" s="323"/>
      <c r="G19" s="324"/>
      <c r="H19" s="289"/>
      <c r="I19" s="289"/>
      <c r="J19" s="289"/>
      <c r="K19" s="289"/>
      <c r="L19" s="289"/>
      <c r="M19" s="289"/>
      <c r="N19" s="289"/>
      <c r="O19" s="289"/>
      <c r="P19" s="289"/>
      <c r="Q19" s="289"/>
      <c r="R19" s="289"/>
      <c r="S19" s="289"/>
      <c r="T19" s="289"/>
      <c r="U19" s="289"/>
      <c r="V19" s="289"/>
      <c r="W19" s="290"/>
      <c r="X19" s="62"/>
      <c r="Y19" s="325" t="s">
        <v>22</v>
      </c>
      <c r="Z19" s="326"/>
      <c r="AA19" s="326"/>
      <c r="AB19" s="327"/>
      <c r="AC19" s="328"/>
      <c r="AD19" s="289"/>
      <c r="AE19" s="289"/>
      <c r="AF19" s="289"/>
      <c r="AG19" s="289"/>
      <c r="AH19" s="289"/>
      <c r="AI19" s="289"/>
      <c r="AJ19" s="289"/>
      <c r="AK19" s="289"/>
      <c r="AL19" s="289"/>
      <c r="AM19" s="289"/>
      <c r="AN19" s="289"/>
      <c r="AO19" s="289"/>
      <c r="AP19" s="289"/>
      <c r="AQ19" s="289"/>
      <c r="AR19" s="289"/>
      <c r="AS19" s="289"/>
      <c r="AT19" s="290"/>
      <c r="AU19" s="51"/>
      <c r="AV19" s="280" t="s">
        <v>40</v>
      </c>
      <c r="AW19" s="281"/>
      <c r="AX19" s="72">
        <f>SUM(T80:U100)+SUM(AQ135:AR205)+SUM(T133:U144)+SUM(T150:U178)+SUM(AQ100:AR115)+SUM(AQ212:AR261)+SUM(T120:U127)+SUM(T106:U114)</f>
        <v>0</v>
      </c>
      <c r="AY19" s="71">
        <f>SUM(T80:U100,T120:U127,T133:U144)*5+SUM(T150:U178)*7.5+SUM(AQ100:AR115)*3.5+SUM(AQ135:AR205)*6+SUM(AQ212:AR261)*6.5</f>
        <v>0</v>
      </c>
      <c r="AZ19" s="51"/>
    </row>
    <row r="20" spans="1:52" ht="18" customHeight="1" x14ac:dyDescent="0.2">
      <c r="A20" s="51"/>
      <c r="B20" s="321" t="s">
        <v>23</v>
      </c>
      <c r="C20" s="322"/>
      <c r="D20" s="322"/>
      <c r="E20" s="322"/>
      <c r="F20" s="323"/>
      <c r="G20" s="324"/>
      <c r="H20" s="289"/>
      <c r="I20" s="289"/>
      <c r="J20" s="289"/>
      <c r="K20" s="289"/>
      <c r="L20" s="289"/>
      <c r="M20" s="289"/>
      <c r="N20" s="289"/>
      <c r="O20" s="289"/>
      <c r="P20" s="289"/>
      <c r="Q20" s="289"/>
      <c r="R20" s="289"/>
      <c r="S20" s="289"/>
      <c r="T20" s="289"/>
      <c r="U20" s="289"/>
      <c r="V20" s="289"/>
      <c r="W20" s="290"/>
      <c r="X20" s="62"/>
      <c r="Y20" s="325" t="s">
        <v>24</v>
      </c>
      <c r="Z20" s="326"/>
      <c r="AA20" s="326"/>
      <c r="AB20" s="327"/>
      <c r="AC20" s="328"/>
      <c r="AD20" s="289"/>
      <c r="AE20" s="289"/>
      <c r="AF20" s="289"/>
      <c r="AG20" s="289"/>
      <c r="AH20" s="289"/>
      <c r="AI20" s="352"/>
      <c r="AJ20" s="353" t="s">
        <v>25</v>
      </c>
      <c r="AK20" s="354"/>
      <c r="AL20" s="354"/>
      <c r="AM20" s="354"/>
      <c r="AN20" s="355"/>
      <c r="AO20" s="288"/>
      <c r="AP20" s="289"/>
      <c r="AQ20" s="289"/>
      <c r="AR20" s="289"/>
      <c r="AS20" s="289"/>
      <c r="AT20" s="290"/>
      <c r="AU20" s="51"/>
      <c r="AV20" s="280" t="s">
        <v>41</v>
      </c>
      <c r="AW20" s="281"/>
      <c r="AX20" s="72">
        <f>SUM(AS276+AS282)</f>
        <v>0</v>
      </c>
      <c r="AY20" s="71">
        <f>SUM(AX20)*1</f>
        <v>0</v>
      </c>
      <c r="AZ20" s="51"/>
    </row>
    <row r="21" spans="1:52" ht="18" customHeight="1" x14ac:dyDescent="0.2">
      <c r="A21" s="51"/>
      <c r="B21" s="321" t="s">
        <v>26</v>
      </c>
      <c r="C21" s="322"/>
      <c r="D21" s="322"/>
      <c r="E21" s="322"/>
      <c r="F21" s="323"/>
      <c r="G21" s="324"/>
      <c r="H21" s="289"/>
      <c r="I21" s="289"/>
      <c r="J21" s="289"/>
      <c r="K21" s="289"/>
      <c r="L21" s="289"/>
      <c r="M21" s="289"/>
      <c r="N21" s="289"/>
      <c r="O21" s="289"/>
      <c r="P21" s="289"/>
      <c r="Q21" s="289"/>
      <c r="R21" s="289"/>
      <c r="S21" s="289"/>
      <c r="T21" s="289"/>
      <c r="U21" s="289"/>
      <c r="V21" s="289"/>
      <c r="W21" s="290"/>
      <c r="X21" s="62"/>
      <c r="Y21" s="325" t="s">
        <v>174</v>
      </c>
      <c r="Z21" s="326"/>
      <c r="AA21" s="326"/>
      <c r="AB21" s="327"/>
      <c r="AC21" s="328"/>
      <c r="AD21" s="289"/>
      <c r="AE21" s="289"/>
      <c r="AF21" s="289"/>
      <c r="AG21" s="289"/>
      <c r="AH21" s="289"/>
      <c r="AI21" s="352"/>
      <c r="AJ21" s="353" t="s">
        <v>23</v>
      </c>
      <c r="AK21" s="354"/>
      <c r="AL21" s="354"/>
      <c r="AM21" s="354"/>
      <c r="AN21" s="355"/>
      <c r="AO21" s="288"/>
      <c r="AP21" s="289"/>
      <c r="AQ21" s="289"/>
      <c r="AR21" s="289"/>
      <c r="AS21" s="289"/>
      <c r="AT21" s="290"/>
      <c r="AU21" s="51"/>
      <c r="AV21" s="280" t="s">
        <v>281</v>
      </c>
      <c r="AW21" s="281"/>
      <c r="AX21" s="72">
        <f>SUM(V272)</f>
        <v>0</v>
      </c>
      <c r="AY21" s="71">
        <f>SUM(V272*7)</f>
        <v>0</v>
      </c>
      <c r="AZ21" s="51"/>
    </row>
    <row r="22" spans="1:52" ht="18" customHeight="1" thickBot="1" x14ac:dyDescent="0.25">
      <c r="A22" s="51"/>
      <c r="B22" s="411" t="s">
        <v>27</v>
      </c>
      <c r="C22" s="412"/>
      <c r="D22" s="412"/>
      <c r="E22" s="412"/>
      <c r="F22" s="413"/>
      <c r="G22" s="356" t="s">
        <v>139</v>
      </c>
      <c r="H22" s="357"/>
      <c r="I22" s="357"/>
      <c r="J22" s="357"/>
      <c r="K22" s="357"/>
      <c r="L22" s="357"/>
      <c r="M22" s="357"/>
      <c r="N22" s="357"/>
      <c r="O22" s="357"/>
      <c r="P22" s="357"/>
      <c r="Q22" s="357"/>
      <c r="R22" s="357"/>
      <c r="S22" s="357"/>
      <c r="T22" s="357"/>
      <c r="U22" s="357"/>
      <c r="V22" s="357"/>
      <c r="W22" s="358"/>
      <c r="X22" s="62"/>
      <c r="Y22" s="383" t="s">
        <v>28</v>
      </c>
      <c r="Z22" s="384"/>
      <c r="AA22" s="384"/>
      <c r="AB22" s="385"/>
      <c r="AC22" s="386"/>
      <c r="AD22" s="387"/>
      <c r="AE22" s="387"/>
      <c r="AF22" s="387"/>
      <c r="AG22" s="387"/>
      <c r="AH22" s="387"/>
      <c r="AI22" s="387"/>
      <c r="AJ22" s="387"/>
      <c r="AK22" s="387"/>
      <c r="AL22" s="387"/>
      <c r="AM22" s="387"/>
      <c r="AN22" s="387"/>
      <c r="AO22" s="387"/>
      <c r="AP22" s="387"/>
      <c r="AQ22" s="387"/>
      <c r="AR22" s="387"/>
      <c r="AS22" s="387"/>
      <c r="AT22" s="388"/>
      <c r="AU22" s="51"/>
      <c r="AV22" s="280" t="s">
        <v>119</v>
      </c>
      <c r="AW22" s="281"/>
      <c r="AX22" s="72">
        <f>SUM(V304,V313,AS291,AS299,V295,V284)</f>
        <v>0</v>
      </c>
      <c r="AY22" s="71">
        <f>SUM(V304)*70+SUM(AS291)*45+SUM(V313)*25+SUM(AS299)*22.5+SUM(V295)*150+SUM(V284)*75</f>
        <v>0</v>
      </c>
      <c r="AZ22" s="51"/>
    </row>
    <row r="23" spans="1:52" ht="18" customHeight="1" thickBot="1" x14ac:dyDescent="0.25">
      <c r="A23" s="51"/>
      <c r="B23" s="30"/>
      <c r="C23" s="30"/>
      <c r="D23" s="30"/>
      <c r="E23" s="30"/>
      <c r="F23" s="30"/>
      <c r="G23" s="432" t="s">
        <v>138</v>
      </c>
      <c r="H23" s="433"/>
      <c r="I23" s="433"/>
      <c r="J23" s="433"/>
      <c r="K23" s="433"/>
      <c r="L23" s="433"/>
      <c r="M23" s="433"/>
      <c r="N23" s="433"/>
      <c r="O23" s="433"/>
      <c r="P23" s="433"/>
      <c r="Q23" s="433"/>
      <c r="R23" s="433"/>
      <c r="S23" s="433"/>
      <c r="T23" s="433"/>
      <c r="U23" s="433"/>
      <c r="V23" s="433"/>
      <c r="W23" s="434"/>
      <c r="X23" s="62"/>
      <c r="Y23" s="31"/>
      <c r="Z23" s="31"/>
      <c r="AA23" s="31"/>
      <c r="AB23" s="31"/>
      <c r="AC23" s="32"/>
      <c r="AD23" s="32"/>
      <c r="AE23" s="32"/>
      <c r="AF23" s="32"/>
      <c r="AG23" s="32"/>
      <c r="AH23" s="32"/>
      <c r="AI23" s="32"/>
      <c r="AJ23" s="32"/>
      <c r="AK23" s="32"/>
      <c r="AL23" s="32"/>
      <c r="AM23" s="32"/>
      <c r="AN23" s="32"/>
      <c r="AO23" s="32"/>
      <c r="AP23" s="32"/>
      <c r="AQ23" s="32"/>
      <c r="AR23" s="32"/>
      <c r="AS23" s="32"/>
      <c r="AT23" s="32"/>
      <c r="AU23" s="51"/>
      <c r="AV23" s="280" t="s">
        <v>42</v>
      </c>
      <c r="AW23" s="281"/>
      <c r="AX23" s="72">
        <f>SUM(V345)</f>
        <v>0</v>
      </c>
      <c r="AY23" s="71">
        <f>SUM(V345)*10</f>
        <v>0</v>
      </c>
      <c r="AZ23" s="51"/>
    </row>
    <row r="24" spans="1:52" ht="18" customHeight="1" thickBot="1" x14ac:dyDescent="0.25">
      <c r="A24" s="51"/>
      <c r="B24" s="282" t="s">
        <v>29</v>
      </c>
      <c r="C24" s="283"/>
      <c r="D24" s="283"/>
      <c r="E24" s="283"/>
      <c r="F24" s="283"/>
      <c r="G24" s="283"/>
      <c r="H24" s="283"/>
      <c r="I24" s="283"/>
      <c r="J24" s="283"/>
      <c r="K24" s="283"/>
      <c r="L24" s="283"/>
      <c r="M24" s="283"/>
      <c r="N24" s="283"/>
      <c r="O24" s="283"/>
      <c r="P24" s="283"/>
      <c r="Q24" s="283"/>
      <c r="R24" s="283"/>
      <c r="S24" s="283"/>
      <c r="T24" s="283"/>
      <c r="U24" s="283"/>
      <c r="V24" s="283"/>
      <c r="W24" s="284"/>
      <c r="X24" s="62"/>
      <c r="Y24" s="285" t="s">
        <v>30</v>
      </c>
      <c r="Z24" s="286"/>
      <c r="AA24" s="286"/>
      <c r="AB24" s="286"/>
      <c r="AC24" s="286"/>
      <c r="AD24" s="286"/>
      <c r="AE24" s="286"/>
      <c r="AF24" s="286"/>
      <c r="AG24" s="286"/>
      <c r="AH24" s="286"/>
      <c r="AI24" s="286"/>
      <c r="AJ24" s="286"/>
      <c r="AK24" s="286"/>
      <c r="AL24" s="286"/>
      <c r="AM24" s="286"/>
      <c r="AN24" s="286"/>
      <c r="AO24" s="286"/>
      <c r="AP24" s="286"/>
      <c r="AQ24" s="286"/>
      <c r="AR24" s="286"/>
      <c r="AS24" s="286"/>
      <c r="AT24" s="287"/>
      <c r="AU24" s="51"/>
      <c r="AV24" s="280" t="s">
        <v>43</v>
      </c>
      <c r="AW24" s="281"/>
      <c r="AX24" s="72">
        <f>SUM(V325,V334)</f>
        <v>0</v>
      </c>
      <c r="AY24" s="71">
        <f>SUM(V325)*15+(V334)*17.5</f>
        <v>0</v>
      </c>
      <c r="AZ24" s="51"/>
    </row>
    <row r="25" spans="1:52" ht="18" customHeight="1" thickBot="1" x14ac:dyDescent="0.25">
      <c r="A25" s="51"/>
      <c r="B25" s="453" t="s">
        <v>31</v>
      </c>
      <c r="C25" s="454"/>
      <c r="D25" s="454"/>
      <c r="E25" s="454"/>
      <c r="F25" s="455"/>
      <c r="G25" s="456"/>
      <c r="H25" s="457"/>
      <c r="I25" s="457"/>
      <c r="J25" s="457"/>
      <c r="K25" s="457"/>
      <c r="L25" s="457"/>
      <c r="M25" s="457"/>
      <c r="N25" s="457"/>
      <c r="O25" s="457"/>
      <c r="P25" s="457"/>
      <c r="Q25" s="457"/>
      <c r="R25" s="457"/>
      <c r="S25" s="457"/>
      <c r="T25" s="457"/>
      <c r="U25" s="457"/>
      <c r="V25" s="457"/>
      <c r="W25" s="458"/>
      <c r="X25" s="62"/>
      <c r="Y25" s="315" t="s">
        <v>18</v>
      </c>
      <c r="Z25" s="316"/>
      <c r="AA25" s="316"/>
      <c r="AB25" s="317"/>
      <c r="AC25" s="328"/>
      <c r="AD25" s="289"/>
      <c r="AE25" s="289"/>
      <c r="AF25" s="289"/>
      <c r="AG25" s="289"/>
      <c r="AH25" s="289"/>
      <c r="AI25" s="289"/>
      <c r="AJ25" s="289"/>
      <c r="AK25" s="289"/>
      <c r="AL25" s="289"/>
      <c r="AM25" s="289"/>
      <c r="AN25" s="289"/>
      <c r="AO25" s="289"/>
      <c r="AP25" s="289"/>
      <c r="AQ25" s="289"/>
      <c r="AR25" s="289"/>
      <c r="AS25" s="289"/>
      <c r="AT25" s="290"/>
      <c r="AU25" s="51"/>
      <c r="AV25" s="280" t="s">
        <v>48</v>
      </c>
      <c r="AW25" s="281"/>
      <c r="AX25" s="72">
        <f>SUM(AS282,AS299,AS305,V345,V354)</f>
        <v>0</v>
      </c>
      <c r="AY25" s="71">
        <f>SUM(V354)*5+SUM(V345)*10+SUM(AS305)*10+SUM(AS299)*10</f>
        <v>0</v>
      </c>
      <c r="AZ25" s="51"/>
    </row>
    <row r="26" spans="1:52" ht="18" customHeight="1" x14ac:dyDescent="0.2">
      <c r="A26" s="51"/>
      <c r="B26" s="459" t="s">
        <v>32</v>
      </c>
      <c r="C26" s="460"/>
      <c r="D26" s="460"/>
      <c r="E26" s="460"/>
      <c r="F26" s="461"/>
      <c r="G26" s="423"/>
      <c r="H26" s="424"/>
      <c r="I26" s="424"/>
      <c r="J26" s="424"/>
      <c r="K26" s="424"/>
      <c r="L26" s="424"/>
      <c r="M26" s="424"/>
      <c r="N26" s="424"/>
      <c r="O26" s="424"/>
      <c r="P26" s="424"/>
      <c r="Q26" s="424"/>
      <c r="R26" s="424"/>
      <c r="S26" s="424"/>
      <c r="T26" s="424"/>
      <c r="U26" s="424"/>
      <c r="V26" s="424"/>
      <c r="W26" s="425"/>
      <c r="X26" s="62"/>
      <c r="Y26" s="325" t="s">
        <v>20</v>
      </c>
      <c r="Z26" s="326"/>
      <c r="AA26" s="326"/>
      <c r="AB26" s="327"/>
      <c r="AC26" s="328"/>
      <c r="AD26" s="289"/>
      <c r="AE26" s="289"/>
      <c r="AF26" s="289"/>
      <c r="AG26" s="289"/>
      <c r="AH26" s="289"/>
      <c r="AI26" s="289"/>
      <c r="AJ26" s="289"/>
      <c r="AK26" s="289"/>
      <c r="AL26" s="289"/>
      <c r="AM26" s="289"/>
      <c r="AN26" s="289"/>
      <c r="AO26" s="289"/>
      <c r="AP26" s="289"/>
      <c r="AQ26" s="289"/>
      <c r="AR26" s="289"/>
      <c r="AS26" s="289"/>
      <c r="AT26" s="290"/>
      <c r="AU26" s="51"/>
      <c r="AV26" s="51"/>
      <c r="AW26" s="51"/>
      <c r="AX26" s="36" t="s">
        <v>55</v>
      </c>
      <c r="AY26" s="37">
        <f>SUM(AY16:AY25)</f>
        <v>0</v>
      </c>
      <c r="AZ26" s="51"/>
    </row>
    <row r="27" spans="1:52" ht="18" customHeight="1" thickBot="1" x14ac:dyDescent="0.25">
      <c r="A27" s="51"/>
      <c r="B27" s="321" t="s">
        <v>34</v>
      </c>
      <c r="C27" s="322"/>
      <c r="D27" s="322"/>
      <c r="E27" s="322"/>
      <c r="F27" s="323"/>
      <c r="G27" s="423"/>
      <c r="H27" s="424"/>
      <c r="I27" s="424"/>
      <c r="J27" s="424"/>
      <c r="K27" s="424"/>
      <c r="L27" s="424"/>
      <c r="M27" s="424"/>
      <c r="N27" s="424"/>
      <c r="O27" s="424"/>
      <c r="P27" s="424"/>
      <c r="Q27" s="424"/>
      <c r="R27" s="424"/>
      <c r="S27" s="424"/>
      <c r="T27" s="424"/>
      <c r="U27" s="424"/>
      <c r="V27" s="424"/>
      <c r="W27" s="425"/>
      <c r="X27" s="62"/>
      <c r="Y27" s="325" t="s">
        <v>22</v>
      </c>
      <c r="Z27" s="326"/>
      <c r="AA27" s="326"/>
      <c r="AB27" s="327"/>
      <c r="AC27" s="328"/>
      <c r="AD27" s="289"/>
      <c r="AE27" s="289"/>
      <c r="AF27" s="289"/>
      <c r="AG27" s="289"/>
      <c r="AH27" s="289"/>
      <c r="AI27" s="289"/>
      <c r="AJ27" s="289"/>
      <c r="AK27" s="289"/>
      <c r="AL27" s="289"/>
      <c r="AM27" s="289"/>
      <c r="AN27" s="289"/>
      <c r="AO27" s="289"/>
      <c r="AP27" s="289"/>
      <c r="AQ27" s="289"/>
      <c r="AR27" s="289"/>
      <c r="AS27" s="289"/>
      <c r="AT27" s="290"/>
      <c r="AU27" s="51"/>
      <c r="AV27" s="51"/>
      <c r="AW27" s="38"/>
      <c r="AX27" s="39" t="s">
        <v>56</v>
      </c>
      <c r="AY27" s="40">
        <f>SUM(AY26)</f>
        <v>0</v>
      </c>
      <c r="AZ27" s="51"/>
    </row>
    <row r="28" spans="1:52" ht="18" customHeight="1" thickBot="1" x14ac:dyDescent="0.25">
      <c r="A28" s="51"/>
      <c r="B28" s="426" t="s">
        <v>35</v>
      </c>
      <c r="C28" s="427"/>
      <c r="D28" s="427"/>
      <c r="E28" s="427"/>
      <c r="F28" s="428"/>
      <c r="G28" s="429"/>
      <c r="H28" s="430"/>
      <c r="I28" s="430"/>
      <c r="J28" s="430"/>
      <c r="K28" s="430"/>
      <c r="L28" s="430"/>
      <c r="M28" s="430"/>
      <c r="N28" s="430"/>
      <c r="O28" s="430"/>
      <c r="P28" s="430"/>
      <c r="Q28" s="430"/>
      <c r="R28" s="430"/>
      <c r="S28" s="430"/>
      <c r="T28" s="430"/>
      <c r="U28" s="430"/>
      <c r="V28" s="430"/>
      <c r="W28" s="431"/>
      <c r="X28" s="62"/>
      <c r="Y28" s="325" t="s">
        <v>24</v>
      </c>
      <c r="Z28" s="326"/>
      <c r="AA28" s="326"/>
      <c r="AB28" s="327"/>
      <c r="AC28" s="328"/>
      <c r="AD28" s="289"/>
      <c r="AE28" s="289"/>
      <c r="AF28" s="289"/>
      <c r="AG28" s="289"/>
      <c r="AH28" s="289"/>
      <c r="AI28" s="352"/>
      <c r="AJ28" s="353" t="s">
        <v>25</v>
      </c>
      <c r="AK28" s="354"/>
      <c r="AL28" s="354"/>
      <c r="AM28" s="354"/>
      <c r="AN28" s="355"/>
      <c r="AO28" s="288"/>
      <c r="AP28" s="289"/>
      <c r="AQ28" s="289"/>
      <c r="AR28" s="289"/>
      <c r="AS28" s="289"/>
      <c r="AT28" s="290"/>
      <c r="AU28" s="51"/>
      <c r="AV28" s="41"/>
      <c r="AW28" s="38"/>
      <c r="AX28" s="38"/>
      <c r="AY28" s="38"/>
      <c r="AZ28" s="51"/>
    </row>
    <row r="29" spans="1:52" ht="18" customHeight="1" thickBot="1" x14ac:dyDescent="0.25">
      <c r="A29" s="51"/>
      <c r="B29" s="417" t="s">
        <v>135</v>
      </c>
      <c r="C29" s="418"/>
      <c r="D29" s="418"/>
      <c r="E29" s="418"/>
      <c r="F29" s="418"/>
      <c r="G29" s="418"/>
      <c r="H29" s="418"/>
      <c r="I29" s="418"/>
      <c r="J29" s="418"/>
      <c r="K29" s="418"/>
      <c r="L29" s="418"/>
      <c r="M29" s="418"/>
      <c r="N29" s="418"/>
      <c r="O29" s="418"/>
      <c r="P29" s="418"/>
      <c r="Q29" s="418"/>
      <c r="R29" s="418"/>
      <c r="S29" s="418"/>
      <c r="T29" s="419"/>
      <c r="U29" s="420" t="s">
        <v>137</v>
      </c>
      <c r="V29" s="421"/>
      <c r="W29" s="422"/>
      <c r="X29" s="62"/>
      <c r="Y29" s="325" t="s">
        <v>174</v>
      </c>
      <c r="Z29" s="326"/>
      <c r="AA29" s="326"/>
      <c r="AB29" s="327"/>
      <c r="AC29" s="328"/>
      <c r="AD29" s="289"/>
      <c r="AE29" s="289"/>
      <c r="AF29" s="289"/>
      <c r="AG29" s="289"/>
      <c r="AH29" s="289"/>
      <c r="AI29" s="352"/>
      <c r="AJ29" s="353" t="s">
        <v>23</v>
      </c>
      <c r="AK29" s="354"/>
      <c r="AL29" s="354"/>
      <c r="AM29" s="354"/>
      <c r="AN29" s="355"/>
      <c r="AO29" s="288"/>
      <c r="AP29" s="289"/>
      <c r="AQ29" s="289"/>
      <c r="AR29" s="289"/>
      <c r="AS29" s="289"/>
      <c r="AT29" s="290"/>
      <c r="AU29" s="51"/>
      <c r="AV29" s="731" t="s">
        <v>57</v>
      </c>
      <c r="AW29" s="731"/>
      <c r="AX29" s="731"/>
      <c r="AY29" s="731"/>
      <c r="AZ29" s="51"/>
    </row>
    <row r="30" spans="1:52" ht="18" customHeight="1" x14ac:dyDescent="0.2">
      <c r="A30" s="51"/>
      <c r="B30" s="33"/>
      <c r="C30" s="33"/>
      <c r="D30" s="33"/>
      <c r="E30" s="33"/>
      <c r="F30" s="33"/>
      <c r="G30" s="33"/>
      <c r="H30" s="33"/>
      <c r="I30" s="33"/>
      <c r="J30" s="33"/>
      <c r="K30" s="33"/>
      <c r="L30" s="33"/>
      <c r="M30" s="33"/>
      <c r="N30" s="33"/>
      <c r="O30" s="33"/>
      <c r="P30" s="33"/>
      <c r="Q30" s="33"/>
      <c r="R30" s="33"/>
      <c r="S30" s="33"/>
      <c r="T30" s="33"/>
      <c r="U30" s="33"/>
      <c r="V30" s="33"/>
      <c r="W30" s="33"/>
      <c r="X30" s="62"/>
      <c r="Y30" s="291"/>
      <c r="Z30" s="292"/>
      <c r="AA30" s="292"/>
      <c r="AB30" s="293"/>
      <c r="AC30" s="294"/>
      <c r="AD30" s="295"/>
      <c r="AE30" s="295"/>
      <c r="AF30" s="295"/>
      <c r="AG30" s="295"/>
      <c r="AH30" s="295"/>
      <c r="AI30" s="295"/>
      <c r="AJ30" s="295"/>
      <c r="AK30" s="295"/>
      <c r="AL30" s="295"/>
      <c r="AM30" s="295"/>
      <c r="AN30" s="295"/>
      <c r="AO30" s="295"/>
      <c r="AP30" s="295"/>
      <c r="AQ30" s="295"/>
      <c r="AR30" s="295"/>
      <c r="AS30" s="295"/>
      <c r="AT30" s="296"/>
      <c r="AU30" s="51"/>
      <c r="AV30" s="731"/>
      <c r="AW30" s="731"/>
      <c r="AX30" s="731"/>
      <c r="AY30" s="731"/>
      <c r="AZ30" s="51"/>
    </row>
    <row r="31" spans="1:52" ht="18" customHeight="1" thickBot="1" x14ac:dyDescent="0.25">
      <c r="A31" s="51"/>
      <c r="B31" s="34"/>
      <c r="C31" s="34"/>
      <c r="D31" s="34"/>
      <c r="E31" s="34"/>
      <c r="F31" s="34"/>
      <c r="G31" s="34"/>
      <c r="H31" s="34"/>
      <c r="I31" s="34"/>
      <c r="J31" s="34"/>
      <c r="K31" s="34"/>
      <c r="L31" s="34"/>
      <c r="M31" s="34"/>
      <c r="N31" s="34"/>
      <c r="O31" s="34"/>
      <c r="P31" s="34"/>
      <c r="Q31" s="34"/>
      <c r="R31" s="34"/>
      <c r="S31" s="34"/>
      <c r="T31" s="34"/>
      <c r="U31" s="34"/>
      <c r="V31" s="34"/>
      <c r="W31" s="34"/>
      <c r="X31" s="62"/>
      <c r="Y31" s="414" t="s">
        <v>121</v>
      </c>
      <c r="Z31" s="415"/>
      <c r="AA31" s="415"/>
      <c r="AB31" s="416"/>
      <c r="AC31" s="386"/>
      <c r="AD31" s="387"/>
      <c r="AE31" s="387"/>
      <c r="AF31" s="387"/>
      <c r="AG31" s="387"/>
      <c r="AH31" s="387"/>
      <c r="AI31" s="387"/>
      <c r="AJ31" s="387"/>
      <c r="AK31" s="387"/>
      <c r="AL31" s="387"/>
      <c r="AM31" s="387"/>
      <c r="AN31" s="387"/>
      <c r="AO31" s="387"/>
      <c r="AP31" s="387"/>
      <c r="AQ31" s="387"/>
      <c r="AR31" s="387"/>
      <c r="AS31" s="387"/>
      <c r="AT31" s="388"/>
      <c r="AU31" s="51"/>
      <c r="AV31" s="731"/>
      <c r="AW31" s="731"/>
      <c r="AX31" s="731"/>
      <c r="AY31" s="731"/>
      <c r="AZ31" s="51"/>
    </row>
    <row r="32" spans="1:52" ht="18" customHeight="1" x14ac:dyDescent="0.2">
      <c r="A32" s="51"/>
      <c r="B32" s="34"/>
      <c r="C32" s="34"/>
      <c r="D32" s="34"/>
      <c r="E32" s="34"/>
      <c r="F32" s="34"/>
      <c r="G32" s="34"/>
      <c r="H32" s="34"/>
      <c r="I32" s="34"/>
      <c r="J32" s="34"/>
      <c r="K32" s="34"/>
      <c r="L32" s="34"/>
      <c r="M32" s="34"/>
      <c r="N32" s="34"/>
      <c r="O32" s="34"/>
      <c r="P32" s="34"/>
      <c r="Q32" s="34"/>
      <c r="R32" s="34"/>
      <c r="S32" s="34"/>
      <c r="T32" s="34"/>
      <c r="U32" s="34"/>
      <c r="V32" s="34"/>
      <c r="W32" s="34"/>
      <c r="X32" s="62"/>
      <c r="Y32" s="31"/>
      <c r="Z32" s="31"/>
      <c r="AA32" s="31"/>
      <c r="AB32" s="31"/>
      <c r="AC32" s="32"/>
      <c r="AD32" s="32"/>
      <c r="AE32" s="32"/>
      <c r="AF32" s="32"/>
      <c r="AG32" s="32"/>
      <c r="AH32" s="32"/>
      <c r="AI32" s="32"/>
      <c r="AJ32" s="32"/>
      <c r="AK32" s="32"/>
      <c r="AL32" s="32"/>
      <c r="AM32" s="32"/>
      <c r="AN32" s="32"/>
      <c r="AO32" s="32"/>
      <c r="AP32" s="32"/>
      <c r="AQ32" s="32"/>
      <c r="AR32" s="32"/>
      <c r="AS32" s="32"/>
      <c r="AT32" s="32"/>
      <c r="AU32" s="51"/>
      <c r="AV32" s="731"/>
      <c r="AW32" s="731"/>
      <c r="AX32" s="731"/>
      <c r="AY32" s="731"/>
      <c r="AZ32" s="51"/>
    </row>
    <row r="33" spans="1:52" ht="18" customHeight="1" thickBot="1" x14ac:dyDescent="0.25">
      <c r="A33" s="51"/>
      <c r="B33" s="35"/>
      <c r="C33" s="35"/>
      <c r="D33" s="35"/>
      <c r="E33" s="35"/>
      <c r="F33" s="35"/>
      <c r="G33" s="35"/>
      <c r="H33" s="35"/>
      <c r="I33" s="35"/>
      <c r="J33" s="35"/>
      <c r="K33" s="35"/>
      <c r="L33" s="35"/>
      <c r="M33" s="35"/>
      <c r="N33" s="35"/>
      <c r="O33" s="35"/>
      <c r="P33" s="35"/>
      <c r="Q33" s="35"/>
      <c r="R33" s="35"/>
      <c r="S33" s="35"/>
      <c r="T33" s="35"/>
      <c r="U33" s="35"/>
      <c r="V33" s="35"/>
      <c r="W33" s="35"/>
      <c r="X33" s="62"/>
      <c r="Y33" s="31"/>
      <c r="Z33" s="31"/>
      <c r="AA33" s="31"/>
      <c r="AB33" s="31"/>
      <c r="AC33" s="32"/>
      <c r="AD33" s="32"/>
      <c r="AE33" s="32"/>
      <c r="AF33" s="32"/>
      <c r="AG33" s="32"/>
      <c r="AH33" s="32"/>
      <c r="AI33" s="32"/>
      <c r="AJ33" s="32"/>
      <c r="AK33" s="32"/>
      <c r="AL33" s="32"/>
      <c r="AM33" s="32"/>
      <c r="AN33" s="32"/>
      <c r="AO33" s="32"/>
      <c r="AP33" s="32"/>
      <c r="AQ33" s="32"/>
      <c r="AR33" s="32"/>
      <c r="AS33" s="32"/>
      <c r="AT33" s="32"/>
      <c r="AU33" s="51"/>
      <c r="AV33" s="731"/>
      <c r="AW33" s="731"/>
      <c r="AX33" s="731"/>
      <c r="AY33" s="731"/>
      <c r="AZ33" s="51"/>
    </row>
    <row r="34" spans="1:52" ht="18" customHeight="1" x14ac:dyDescent="0.2">
      <c r="A34" s="51"/>
      <c r="B34" s="445" t="s">
        <v>130</v>
      </c>
      <c r="C34" s="446"/>
      <c r="D34" s="446"/>
      <c r="E34" s="446"/>
      <c r="F34" s="446"/>
      <c r="G34" s="446"/>
      <c r="H34" s="446"/>
      <c r="I34" s="446"/>
      <c r="J34" s="446"/>
      <c r="K34" s="446"/>
      <c r="L34" s="446"/>
      <c r="M34" s="446"/>
      <c r="N34" s="446"/>
      <c r="O34" s="446"/>
      <c r="P34" s="446"/>
      <c r="Q34" s="446"/>
      <c r="R34" s="446"/>
      <c r="S34" s="446"/>
      <c r="T34" s="446"/>
      <c r="U34" s="446"/>
      <c r="V34" s="446"/>
      <c r="W34" s="447"/>
      <c r="X34" s="7"/>
      <c r="Y34" s="445" t="s">
        <v>179</v>
      </c>
      <c r="Z34" s="446"/>
      <c r="AA34" s="446"/>
      <c r="AB34" s="446"/>
      <c r="AC34" s="446"/>
      <c r="AD34" s="446"/>
      <c r="AE34" s="446"/>
      <c r="AF34" s="446"/>
      <c r="AG34" s="446"/>
      <c r="AH34" s="446"/>
      <c r="AI34" s="446"/>
      <c r="AJ34" s="446"/>
      <c r="AK34" s="446"/>
      <c r="AL34" s="446"/>
      <c r="AM34" s="446"/>
      <c r="AN34" s="446"/>
      <c r="AO34" s="446"/>
      <c r="AP34" s="446"/>
      <c r="AQ34" s="446"/>
      <c r="AR34" s="446"/>
      <c r="AS34" s="446"/>
      <c r="AT34" s="447"/>
      <c r="AU34" s="51"/>
      <c r="AV34" s="731"/>
      <c r="AW34" s="731"/>
      <c r="AX34" s="731"/>
      <c r="AY34" s="731"/>
      <c r="AZ34" s="51"/>
    </row>
    <row r="35" spans="1:52" ht="18" customHeight="1" thickBot="1" x14ac:dyDescent="0.25">
      <c r="A35" s="51"/>
      <c r="B35" s="448"/>
      <c r="C35" s="226"/>
      <c r="D35" s="226"/>
      <c r="E35" s="226"/>
      <c r="F35" s="226"/>
      <c r="G35" s="226"/>
      <c r="H35" s="226"/>
      <c r="I35" s="226"/>
      <c r="J35" s="226"/>
      <c r="K35" s="226"/>
      <c r="L35" s="226"/>
      <c r="M35" s="226"/>
      <c r="N35" s="226"/>
      <c r="O35" s="226"/>
      <c r="P35" s="226"/>
      <c r="Q35" s="226"/>
      <c r="R35" s="226"/>
      <c r="S35" s="226"/>
      <c r="T35" s="226"/>
      <c r="U35" s="226"/>
      <c r="V35" s="226"/>
      <c r="W35" s="449"/>
      <c r="X35" s="7"/>
      <c r="Y35" s="450"/>
      <c r="Z35" s="451"/>
      <c r="AA35" s="451"/>
      <c r="AB35" s="451"/>
      <c r="AC35" s="451"/>
      <c r="AD35" s="451"/>
      <c r="AE35" s="451"/>
      <c r="AF35" s="451"/>
      <c r="AG35" s="451"/>
      <c r="AH35" s="451"/>
      <c r="AI35" s="451"/>
      <c r="AJ35" s="451"/>
      <c r="AK35" s="451"/>
      <c r="AL35" s="451"/>
      <c r="AM35" s="451"/>
      <c r="AN35" s="451"/>
      <c r="AO35" s="451"/>
      <c r="AP35" s="451"/>
      <c r="AQ35" s="451"/>
      <c r="AR35" s="451"/>
      <c r="AS35" s="451"/>
      <c r="AT35" s="452"/>
      <c r="AU35" s="51"/>
      <c r="AV35" s="731"/>
      <c r="AW35" s="731"/>
      <c r="AX35" s="731"/>
      <c r="AY35" s="731"/>
      <c r="AZ35" s="51"/>
    </row>
    <row r="36" spans="1:52" ht="30" customHeight="1" thickBot="1" x14ac:dyDescent="0.25">
      <c r="A36" s="51"/>
      <c r="B36" s="438" t="s">
        <v>246</v>
      </c>
      <c r="C36" s="439"/>
      <c r="D36" s="439"/>
      <c r="E36" s="439"/>
      <c r="F36" s="439"/>
      <c r="G36" s="439"/>
      <c r="H36" s="439"/>
      <c r="I36" s="439"/>
      <c r="J36" s="439"/>
      <c r="K36" s="439"/>
      <c r="L36" s="439"/>
      <c r="M36" s="439"/>
      <c r="N36" s="439"/>
      <c r="O36" s="439"/>
      <c r="P36" s="439"/>
      <c r="Q36" s="439"/>
      <c r="R36" s="439"/>
      <c r="S36" s="439"/>
      <c r="T36" s="439"/>
      <c r="U36" s="439"/>
      <c r="V36" s="439"/>
      <c r="W36" s="440"/>
      <c r="X36" s="7"/>
      <c r="Y36" s="234" t="s">
        <v>230</v>
      </c>
      <c r="Z36" s="235"/>
      <c r="AA36" s="235"/>
      <c r="AB36" s="235"/>
      <c r="AC36" s="235"/>
      <c r="AD36" s="235"/>
      <c r="AE36" s="235"/>
      <c r="AF36" s="235"/>
      <c r="AG36" s="235"/>
      <c r="AH36" s="235"/>
      <c r="AI36" s="235"/>
      <c r="AJ36" s="235"/>
      <c r="AK36" s="235"/>
      <c r="AL36" s="235"/>
      <c r="AM36" s="235"/>
      <c r="AN36" s="235"/>
      <c r="AO36" s="235"/>
      <c r="AP36" s="235"/>
      <c r="AQ36" s="235"/>
      <c r="AR36" s="235"/>
      <c r="AS36" s="235"/>
      <c r="AT36" s="236"/>
      <c r="AU36" s="51"/>
      <c r="AV36" s="51"/>
      <c r="AW36" s="51"/>
      <c r="AX36" s="51"/>
      <c r="AY36" s="51"/>
      <c r="AZ36" s="51"/>
    </row>
    <row r="37" spans="1:52" ht="18" customHeight="1" thickBot="1" x14ac:dyDescent="0.25">
      <c r="A37" s="51"/>
      <c r="B37" s="435" t="s">
        <v>44</v>
      </c>
      <c r="C37" s="437"/>
      <c r="D37" s="437"/>
      <c r="E37" s="437"/>
      <c r="F37" s="437"/>
      <c r="G37" s="437"/>
      <c r="H37" s="437"/>
      <c r="I37" s="436"/>
      <c r="J37" s="441" t="s">
        <v>140</v>
      </c>
      <c r="K37" s="442"/>
      <c r="L37" s="441" t="s">
        <v>141</v>
      </c>
      <c r="M37" s="442"/>
      <c r="N37" s="435" t="s">
        <v>142</v>
      </c>
      <c r="O37" s="436"/>
      <c r="P37" s="441" t="s">
        <v>143</v>
      </c>
      <c r="Q37" s="442"/>
      <c r="R37" s="443" t="s">
        <v>144</v>
      </c>
      <c r="S37" s="444"/>
      <c r="T37" s="443" t="s">
        <v>145</v>
      </c>
      <c r="U37" s="444"/>
      <c r="V37" s="435" t="s">
        <v>56</v>
      </c>
      <c r="W37" s="436"/>
      <c r="X37" s="7"/>
      <c r="Y37" s="92" t="s">
        <v>44</v>
      </c>
      <c r="Z37" s="93"/>
      <c r="AA37" s="93"/>
      <c r="AB37" s="93"/>
      <c r="AC37" s="93"/>
      <c r="AD37" s="93"/>
      <c r="AE37" s="93"/>
      <c r="AF37" s="93"/>
      <c r="AG37" s="93"/>
      <c r="AH37" s="93"/>
      <c r="AI37" s="93"/>
      <c r="AJ37" s="221"/>
      <c r="AK37" s="92" t="s">
        <v>45</v>
      </c>
      <c r="AL37" s="93"/>
      <c r="AM37" s="93"/>
      <c r="AN37" s="93"/>
      <c r="AO37" s="221"/>
      <c r="AP37" s="435" t="s">
        <v>46</v>
      </c>
      <c r="AQ37" s="437"/>
      <c r="AR37" s="436"/>
      <c r="AS37" s="435" t="s">
        <v>47</v>
      </c>
      <c r="AT37" s="436"/>
      <c r="AU37" s="51"/>
      <c r="AV37" s="732" t="s">
        <v>59</v>
      </c>
      <c r="AW37" s="733"/>
      <c r="AX37" s="733"/>
      <c r="AY37" s="734"/>
      <c r="AZ37" s="51"/>
    </row>
    <row r="38" spans="1:52" ht="18" customHeight="1" x14ac:dyDescent="0.2">
      <c r="A38" s="51"/>
      <c r="B38" s="237" t="s">
        <v>132</v>
      </c>
      <c r="C38" s="238"/>
      <c r="D38" s="238"/>
      <c r="E38" s="238"/>
      <c r="F38" s="238"/>
      <c r="G38" s="238"/>
      <c r="H38" s="238"/>
      <c r="I38" s="239"/>
      <c r="J38" s="471"/>
      <c r="K38" s="472"/>
      <c r="L38" s="473"/>
      <c r="M38" s="474"/>
      <c r="N38" s="475"/>
      <c r="O38" s="476"/>
      <c r="P38" s="477"/>
      <c r="Q38" s="478"/>
      <c r="R38" s="479"/>
      <c r="S38" s="480"/>
      <c r="T38" s="465"/>
      <c r="U38" s="466"/>
      <c r="V38" s="467">
        <f>SUM(J38:U38)</f>
        <v>0</v>
      </c>
      <c r="W38" s="468"/>
      <c r="X38" s="7"/>
      <c r="Y38" s="240" t="s">
        <v>132</v>
      </c>
      <c r="Z38" s="241"/>
      <c r="AA38" s="241"/>
      <c r="AB38" s="241"/>
      <c r="AC38" s="241"/>
      <c r="AD38" s="241"/>
      <c r="AE38" s="241"/>
      <c r="AF38" s="241"/>
      <c r="AG38" s="241"/>
      <c r="AH38" s="241"/>
      <c r="AI38" s="241"/>
      <c r="AJ38" s="242"/>
      <c r="AK38" s="237" t="s">
        <v>51</v>
      </c>
      <c r="AL38" s="238"/>
      <c r="AM38" s="238"/>
      <c r="AN38" s="238"/>
      <c r="AO38" s="239"/>
      <c r="AP38" s="237" t="s">
        <v>50</v>
      </c>
      <c r="AQ38" s="238"/>
      <c r="AR38" s="239"/>
      <c r="AS38" s="469"/>
      <c r="AT38" s="470"/>
      <c r="AU38" s="51"/>
      <c r="AV38" s="735"/>
      <c r="AW38" s="736"/>
      <c r="AX38" s="736"/>
      <c r="AY38" s="737"/>
      <c r="AZ38" s="51"/>
    </row>
    <row r="39" spans="1:52" ht="18" customHeight="1" x14ac:dyDescent="0.2">
      <c r="A39" s="51"/>
      <c r="B39" s="121" t="s">
        <v>49</v>
      </c>
      <c r="C39" s="122"/>
      <c r="D39" s="122"/>
      <c r="E39" s="122"/>
      <c r="F39" s="122"/>
      <c r="G39" s="122"/>
      <c r="H39" s="122"/>
      <c r="I39" s="123"/>
      <c r="J39" s="124"/>
      <c r="K39" s="125"/>
      <c r="L39" s="464"/>
      <c r="M39" s="301"/>
      <c r="N39" s="300"/>
      <c r="O39" s="301"/>
      <c r="P39" s="300"/>
      <c r="Q39" s="301"/>
      <c r="R39" s="300"/>
      <c r="S39" s="301"/>
      <c r="T39" s="299"/>
      <c r="U39" s="462"/>
      <c r="V39" s="143">
        <f t="shared" ref="V39:V47" si="0">SUM(J39:U39)</f>
        <v>0</v>
      </c>
      <c r="W39" s="463"/>
      <c r="X39" s="7"/>
      <c r="Y39" s="231" t="s">
        <v>49</v>
      </c>
      <c r="Z39" s="232"/>
      <c r="AA39" s="232"/>
      <c r="AB39" s="232"/>
      <c r="AC39" s="232"/>
      <c r="AD39" s="232"/>
      <c r="AE39" s="232"/>
      <c r="AF39" s="232"/>
      <c r="AG39" s="232"/>
      <c r="AH39" s="232"/>
      <c r="AI39" s="232"/>
      <c r="AJ39" s="233"/>
      <c r="AK39" s="121" t="s">
        <v>51</v>
      </c>
      <c r="AL39" s="122"/>
      <c r="AM39" s="122"/>
      <c r="AN39" s="122"/>
      <c r="AO39" s="123"/>
      <c r="AP39" s="121" t="s">
        <v>50</v>
      </c>
      <c r="AQ39" s="122"/>
      <c r="AR39" s="123"/>
      <c r="AS39" s="132"/>
      <c r="AT39" s="133"/>
      <c r="AU39" s="51"/>
      <c r="AV39" s="738"/>
      <c r="AW39" s="739"/>
      <c r="AX39" s="739"/>
      <c r="AY39" s="740"/>
      <c r="AZ39" s="51"/>
    </row>
    <row r="40" spans="1:52" ht="18" customHeight="1" x14ac:dyDescent="0.2">
      <c r="A40" s="51"/>
      <c r="B40" s="121" t="s">
        <v>128</v>
      </c>
      <c r="C40" s="122"/>
      <c r="D40" s="122"/>
      <c r="E40" s="122"/>
      <c r="F40" s="122"/>
      <c r="G40" s="122"/>
      <c r="H40" s="122"/>
      <c r="I40" s="123"/>
      <c r="J40" s="124"/>
      <c r="K40" s="125"/>
      <c r="L40" s="483"/>
      <c r="M40" s="298"/>
      <c r="N40" s="299"/>
      <c r="O40" s="298"/>
      <c r="P40" s="481"/>
      <c r="Q40" s="482"/>
      <c r="R40" s="300"/>
      <c r="S40" s="301"/>
      <c r="T40" s="299"/>
      <c r="U40" s="462"/>
      <c r="V40" s="143">
        <f t="shared" si="0"/>
        <v>0</v>
      </c>
      <c r="W40" s="463"/>
      <c r="X40" s="7"/>
      <c r="Y40" s="231" t="s">
        <v>128</v>
      </c>
      <c r="Z40" s="232"/>
      <c r="AA40" s="232"/>
      <c r="AB40" s="232"/>
      <c r="AC40" s="232"/>
      <c r="AD40" s="232"/>
      <c r="AE40" s="232"/>
      <c r="AF40" s="232"/>
      <c r="AG40" s="232"/>
      <c r="AH40" s="232"/>
      <c r="AI40" s="232"/>
      <c r="AJ40" s="233"/>
      <c r="AK40" s="121" t="s">
        <v>51</v>
      </c>
      <c r="AL40" s="122"/>
      <c r="AM40" s="122"/>
      <c r="AN40" s="122"/>
      <c r="AO40" s="123"/>
      <c r="AP40" s="121" t="s">
        <v>50</v>
      </c>
      <c r="AQ40" s="122"/>
      <c r="AR40" s="123"/>
      <c r="AS40" s="132"/>
      <c r="AT40" s="133"/>
      <c r="AU40" s="51"/>
      <c r="AV40" s="738"/>
      <c r="AW40" s="739"/>
      <c r="AX40" s="739"/>
      <c r="AY40" s="740"/>
      <c r="AZ40" s="51"/>
    </row>
    <row r="41" spans="1:52" ht="18" customHeight="1" x14ac:dyDescent="0.2">
      <c r="A41" s="51"/>
      <c r="B41" s="121" t="s">
        <v>158</v>
      </c>
      <c r="C41" s="122"/>
      <c r="D41" s="122"/>
      <c r="E41" s="122"/>
      <c r="F41" s="122"/>
      <c r="G41" s="122"/>
      <c r="H41" s="122"/>
      <c r="I41" s="123"/>
      <c r="J41" s="124"/>
      <c r="K41" s="125"/>
      <c r="L41" s="981"/>
      <c r="M41" s="982"/>
      <c r="N41" s="983"/>
      <c r="O41" s="982"/>
      <c r="P41" s="481"/>
      <c r="Q41" s="482"/>
      <c r="R41" s="481"/>
      <c r="S41" s="482"/>
      <c r="T41" s="299"/>
      <c r="U41" s="462"/>
      <c r="V41" s="143">
        <f t="shared" ref="V41:V44" si="1">SUM(J41:U41)</f>
        <v>0</v>
      </c>
      <c r="W41" s="463"/>
      <c r="X41" s="7"/>
      <c r="Y41" s="231" t="s">
        <v>158</v>
      </c>
      <c r="Z41" s="232"/>
      <c r="AA41" s="232"/>
      <c r="AB41" s="232"/>
      <c r="AC41" s="232"/>
      <c r="AD41" s="232"/>
      <c r="AE41" s="232"/>
      <c r="AF41" s="232"/>
      <c r="AG41" s="232"/>
      <c r="AH41" s="232"/>
      <c r="AI41" s="232"/>
      <c r="AJ41" s="233"/>
      <c r="AK41" s="121" t="s">
        <v>51</v>
      </c>
      <c r="AL41" s="122"/>
      <c r="AM41" s="122"/>
      <c r="AN41" s="122"/>
      <c r="AO41" s="123"/>
      <c r="AP41" s="121" t="s">
        <v>53</v>
      </c>
      <c r="AQ41" s="122"/>
      <c r="AR41" s="123"/>
      <c r="AS41" s="132"/>
      <c r="AT41" s="133"/>
      <c r="AU41" s="51"/>
      <c r="AV41" s="738"/>
      <c r="AW41" s="739"/>
      <c r="AX41" s="739"/>
      <c r="AY41" s="740"/>
      <c r="AZ41" s="51"/>
    </row>
    <row r="42" spans="1:52" ht="18" customHeight="1" x14ac:dyDescent="0.2">
      <c r="A42" s="51"/>
      <c r="B42" s="121" t="s">
        <v>52</v>
      </c>
      <c r="C42" s="122"/>
      <c r="D42" s="122"/>
      <c r="E42" s="122"/>
      <c r="F42" s="122"/>
      <c r="G42" s="122"/>
      <c r="H42" s="122"/>
      <c r="I42" s="123"/>
      <c r="J42" s="124"/>
      <c r="K42" s="125"/>
      <c r="L42" s="484"/>
      <c r="M42" s="485"/>
      <c r="N42" s="486"/>
      <c r="O42" s="485"/>
      <c r="P42" s="481"/>
      <c r="Q42" s="482"/>
      <c r="R42" s="300"/>
      <c r="S42" s="301"/>
      <c r="T42" s="299"/>
      <c r="U42" s="462"/>
      <c r="V42" s="143">
        <f t="shared" si="1"/>
        <v>0</v>
      </c>
      <c r="W42" s="463"/>
      <c r="X42" s="7"/>
      <c r="Y42" s="231" t="s">
        <v>52</v>
      </c>
      <c r="Z42" s="232"/>
      <c r="AA42" s="232"/>
      <c r="AB42" s="232"/>
      <c r="AC42" s="232"/>
      <c r="AD42" s="232"/>
      <c r="AE42" s="232"/>
      <c r="AF42" s="232"/>
      <c r="AG42" s="232"/>
      <c r="AH42" s="232"/>
      <c r="AI42" s="232"/>
      <c r="AJ42" s="233"/>
      <c r="AK42" s="121" t="s">
        <v>51</v>
      </c>
      <c r="AL42" s="122"/>
      <c r="AM42" s="122"/>
      <c r="AN42" s="122"/>
      <c r="AO42" s="123"/>
      <c r="AP42" s="121" t="s">
        <v>53</v>
      </c>
      <c r="AQ42" s="122"/>
      <c r="AR42" s="123"/>
      <c r="AS42" s="132"/>
      <c r="AT42" s="133"/>
      <c r="AU42" s="51"/>
      <c r="AV42" s="738"/>
      <c r="AW42" s="739"/>
      <c r="AX42" s="739"/>
      <c r="AY42" s="740"/>
      <c r="AZ42" s="51"/>
    </row>
    <row r="43" spans="1:52" ht="18" customHeight="1" x14ac:dyDescent="0.2">
      <c r="A43" s="51"/>
      <c r="B43" s="121" t="s">
        <v>159</v>
      </c>
      <c r="C43" s="122"/>
      <c r="D43" s="122"/>
      <c r="E43" s="122"/>
      <c r="F43" s="122"/>
      <c r="G43" s="122"/>
      <c r="H43" s="122"/>
      <c r="I43" s="123"/>
      <c r="J43" s="491"/>
      <c r="K43" s="492"/>
      <c r="L43" s="299"/>
      <c r="M43" s="298"/>
      <c r="N43" s="299"/>
      <c r="O43" s="298"/>
      <c r="P43" s="299"/>
      <c r="Q43" s="298"/>
      <c r="R43" s="983"/>
      <c r="S43" s="982"/>
      <c r="T43" s="299"/>
      <c r="U43" s="462"/>
      <c r="V43" s="143">
        <f t="shared" si="1"/>
        <v>0</v>
      </c>
      <c r="W43" s="463"/>
      <c r="X43" s="7"/>
      <c r="Y43" s="231" t="s">
        <v>159</v>
      </c>
      <c r="Z43" s="232"/>
      <c r="AA43" s="232"/>
      <c r="AB43" s="232"/>
      <c r="AC43" s="232"/>
      <c r="AD43" s="232"/>
      <c r="AE43" s="232"/>
      <c r="AF43" s="232"/>
      <c r="AG43" s="232"/>
      <c r="AH43" s="232"/>
      <c r="AI43" s="232"/>
      <c r="AJ43" s="233"/>
      <c r="AK43" s="121" t="s">
        <v>51</v>
      </c>
      <c r="AL43" s="122"/>
      <c r="AM43" s="122"/>
      <c r="AN43" s="122"/>
      <c r="AO43" s="123"/>
      <c r="AP43" s="121" t="s">
        <v>53</v>
      </c>
      <c r="AQ43" s="122"/>
      <c r="AR43" s="123"/>
      <c r="AS43" s="132"/>
      <c r="AT43" s="133"/>
      <c r="AU43" s="51"/>
      <c r="AV43" s="738"/>
      <c r="AW43" s="739"/>
      <c r="AX43" s="739"/>
      <c r="AY43" s="740"/>
      <c r="AZ43" s="38"/>
    </row>
    <row r="44" spans="1:52" ht="18" customHeight="1" x14ac:dyDescent="0.2">
      <c r="A44" s="51"/>
      <c r="B44" s="121" t="s">
        <v>160</v>
      </c>
      <c r="C44" s="122"/>
      <c r="D44" s="122"/>
      <c r="E44" s="122"/>
      <c r="F44" s="122"/>
      <c r="G44" s="122"/>
      <c r="H44" s="122"/>
      <c r="I44" s="123"/>
      <c r="J44" s="493"/>
      <c r="K44" s="494"/>
      <c r="L44" s="981"/>
      <c r="M44" s="982"/>
      <c r="N44" s="983"/>
      <c r="O44" s="982"/>
      <c r="P44" s="300"/>
      <c r="Q44" s="301"/>
      <c r="R44" s="481"/>
      <c r="S44" s="482"/>
      <c r="T44" s="300"/>
      <c r="U44" s="495"/>
      <c r="V44" s="143">
        <f t="shared" si="1"/>
        <v>0</v>
      </c>
      <c r="W44" s="463"/>
      <c r="X44" s="7"/>
      <c r="Y44" s="231" t="s">
        <v>160</v>
      </c>
      <c r="Z44" s="232"/>
      <c r="AA44" s="232"/>
      <c r="AB44" s="232"/>
      <c r="AC44" s="232"/>
      <c r="AD44" s="232"/>
      <c r="AE44" s="232"/>
      <c r="AF44" s="232"/>
      <c r="AG44" s="232"/>
      <c r="AH44" s="232"/>
      <c r="AI44" s="232"/>
      <c r="AJ44" s="233"/>
      <c r="AK44" s="121" t="s">
        <v>51</v>
      </c>
      <c r="AL44" s="122"/>
      <c r="AM44" s="122"/>
      <c r="AN44" s="122"/>
      <c r="AO44" s="123"/>
      <c r="AP44" s="121" t="s">
        <v>54</v>
      </c>
      <c r="AQ44" s="122"/>
      <c r="AR44" s="123"/>
      <c r="AS44" s="132"/>
      <c r="AT44" s="133"/>
      <c r="AU44" s="51"/>
      <c r="AV44" s="738"/>
      <c r="AW44" s="739"/>
      <c r="AX44" s="739"/>
      <c r="AY44" s="740"/>
      <c r="AZ44" s="38"/>
    </row>
    <row r="45" spans="1:52" ht="18" customHeight="1" x14ac:dyDescent="0.2">
      <c r="A45" s="51"/>
      <c r="B45" s="121" t="s">
        <v>129</v>
      </c>
      <c r="C45" s="122"/>
      <c r="D45" s="122"/>
      <c r="E45" s="122"/>
      <c r="F45" s="122"/>
      <c r="G45" s="122"/>
      <c r="H45" s="122"/>
      <c r="I45" s="123"/>
      <c r="J45" s="124"/>
      <c r="K45" s="125"/>
      <c r="L45" s="981"/>
      <c r="M45" s="982"/>
      <c r="N45" s="983"/>
      <c r="O45" s="982"/>
      <c r="P45" s="983"/>
      <c r="Q45" s="982"/>
      <c r="R45" s="481"/>
      <c r="S45" s="482"/>
      <c r="T45" s="300"/>
      <c r="U45" s="495"/>
      <c r="V45" s="143">
        <f t="shared" si="0"/>
        <v>0</v>
      </c>
      <c r="W45" s="463"/>
      <c r="X45" s="7"/>
      <c r="Y45" s="231" t="s">
        <v>129</v>
      </c>
      <c r="Z45" s="232"/>
      <c r="AA45" s="232"/>
      <c r="AB45" s="232"/>
      <c r="AC45" s="232"/>
      <c r="AD45" s="232"/>
      <c r="AE45" s="232"/>
      <c r="AF45" s="232"/>
      <c r="AG45" s="232"/>
      <c r="AH45" s="232"/>
      <c r="AI45" s="232"/>
      <c r="AJ45" s="233"/>
      <c r="AK45" s="121" t="s">
        <v>51</v>
      </c>
      <c r="AL45" s="122"/>
      <c r="AM45" s="122"/>
      <c r="AN45" s="122"/>
      <c r="AO45" s="123"/>
      <c r="AP45" s="121" t="s">
        <v>54</v>
      </c>
      <c r="AQ45" s="122"/>
      <c r="AR45" s="123"/>
      <c r="AS45" s="132"/>
      <c r="AT45" s="133"/>
      <c r="AU45" s="51"/>
      <c r="AV45" s="738"/>
      <c r="AW45" s="739"/>
      <c r="AX45" s="739"/>
      <c r="AY45" s="740"/>
      <c r="AZ45" s="38"/>
    </row>
    <row r="46" spans="1:52" ht="22.25" customHeight="1" x14ac:dyDescent="0.2">
      <c r="A46" s="51"/>
      <c r="B46" s="121" t="s">
        <v>161</v>
      </c>
      <c r="C46" s="122"/>
      <c r="D46" s="122"/>
      <c r="E46" s="122"/>
      <c r="F46" s="122"/>
      <c r="G46" s="122"/>
      <c r="H46" s="122"/>
      <c r="I46" s="123"/>
      <c r="J46" s="491"/>
      <c r="K46" s="492"/>
      <c r="L46" s="983"/>
      <c r="M46" s="982"/>
      <c r="N46" s="983"/>
      <c r="O46" s="982"/>
      <c r="P46" s="481"/>
      <c r="Q46" s="482"/>
      <c r="R46" s="481"/>
      <c r="S46" s="482"/>
      <c r="T46" s="299"/>
      <c r="U46" s="462"/>
      <c r="V46" s="143">
        <f t="shared" si="0"/>
        <v>0</v>
      </c>
      <c r="W46" s="463"/>
      <c r="X46" s="7"/>
      <c r="Y46" s="231" t="s">
        <v>161</v>
      </c>
      <c r="Z46" s="232"/>
      <c r="AA46" s="232"/>
      <c r="AB46" s="232"/>
      <c r="AC46" s="232"/>
      <c r="AD46" s="232"/>
      <c r="AE46" s="232"/>
      <c r="AF46" s="232"/>
      <c r="AG46" s="232"/>
      <c r="AH46" s="232"/>
      <c r="AI46" s="232"/>
      <c r="AJ46" s="233"/>
      <c r="AK46" s="121" t="s">
        <v>51</v>
      </c>
      <c r="AL46" s="122"/>
      <c r="AM46" s="122"/>
      <c r="AN46" s="122"/>
      <c r="AO46" s="123"/>
      <c r="AP46" s="121" t="s">
        <v>50</v>
      </c>
      <c r="AQ46" s="122"/>
      <c r="AR46" s="123"/>
      <c r="AS46" s="132"/>
      <c r="AT46" s="133"/>
      <c r="AU46" s="51"/>
      <c r="AV46" s="738"/>
      <c r="AW46" s="739"/>
      <c r="AX46" s="739"/>
      <c r="AY46" s="740"/>
      <c r="AZ46" s="38"/>
    </row>
    <row r="47" spans="1:52" ht="22.25" customHeight="1" thickBot="1" x14ac:dyDescent="0.25">
      <c r="A47" s="51"/>
      <c r="B47" s="627" t="s">
        <v>367</v>
      </c>
      <c r="C47" s="628"/>
      <c r="D47" s="628"/>
      <c r="E47" s="628"/>
      <c r="F47" s="628"/>
      <c r="G47" s="628"/>
      <c r="H47" s="628"/>
      <c r="I47" s="629"/>
      <c r="J47" s="630"/>
      <c r="K47" s="631"/>
      <c r="L47" s="984"/>
      <c r="M47" s="985"/>
      <c r="N47" s="984"/>
      <c r="O47" s="985"/>
      <c r="P47" s="984"/>
      <c r="Q47" s="985"/>
      <c r="R47" s="984"/>
      <c r="S47" s="985"/>
      <c r="T47" s="487"/>
      <c r="U47" s="488"/>
      <c r="V47" s="489">
        <f t="shared" si="0"/>
        <v>0</v>
      </c>
      <c r="W47" s="490"/>
      <c r="X47" s="7"/>
      <c r="Y47" s="245" t="s">
        <v>367</v>
      </c>
      <c r="Z47" s="246"/>
      <c r="AA47" s="246"/>
      <c r="AB47" s="246"/>
      <c r="AC47" s="246"/>
      <c r="AD47" s="246"/>
      <c r="AE47" s="246"/>
      <c r="AF47" s="246"/>
      <c r="AG47" s="246"/>
      <c r="AH47" s="246"/>
      <c r="AI47" s="246"/>
      <c r="AJ47" s="247"/>
      <c r="AK47" s="216" t="s">
        <v>51</v>
      </c>
      <c r="AL47" s="217"/>
      <c r="AM47" s="217"/>
      <c r="AN47" s="217"/>
      <c r="AO47" s="218"/>
      <c r="AP47" s="216" t="s">
        <v>50</v>
      </c>
      <c r="AQ47" s="217"/>
      <c r="AR47" s="218"/>
      <c r="AS47" s="219"/>
      <c r="AT47" s="220"/>
      <c r="AU47" s="214"/>
      <c r="AV47" s="738"/>
      <c r="AW47" s="739"/>
      <c r="AX47" s="739"/>
      <c r="AY47" s="740"/>
      <c r="AZ47" s="38"/>
    </row>
    <row r="48" spans="1:52" ht="18" customHeight="1" thickBot="1" x14ac:dyDescent="0.25">
      <c r="A48" s="51"/>
      <c r="B48" s="59"/>
      <c r="C48" s="59"/>
      <c r="D48" s="59"/>
      <c r="E48" s="59"/>
      <c r="F48" s="59"/>
      <c r="G48" s="59"/>
      <c r="H48" s="59"/>
      <c r="I48" s="59"/>
      <c r="J48" s="59"/>
      <c r="K48" s="59"/>
      <c r="L48" s="59"/>
      <c r="M48" s="59"/>
      <c r="N48" s="59"/>
      <c r="O48" s="59"/>
      <c r="P48" s="496" t="s">
        <v>56</v>
      </c>
      <c r="Q48" s="497"/>
      <c r="R48" s="497"/>
      <c r="S48" s="497"/>
      <c r="T48" s="53"/>
      <c r="U48" s="53"/>
      <c r="V48" s="95">
        <f>SUM(V38:W47)</f>
        <v>0</v>
      </c>
      <c r="W48" s="221"/>
      <c r="X48" s="7"/>
      <c r="Y48" s="59"/>
      <c r="Z48" s="59"/>
      <c r="AA48" s="59"/>
      <c r="AB48" s="59"/>
      <c r="AC48" s="59"/>
      <c r="AD48" s="59"/>
      <c r="AE48" s="59"/>
      <c r="AF48" s="59"/>
      <c r="AG48" s="59"/>
      <c r="AH48" s="59"/>
      <c r="AI48" s="59"/>
      <c r="AJ48" s="59"/>
      <c r="AK48" s="59"/>
      <c r="AL48" s="59"/>
      <c r="AM48" s="202" t="s">
        <v>56</v>
      </c>
      <c r="AN48" s="203"/>
      <c r="AO48" s="203"/>
      <c r="AP48" s="203"/>
      <c r="AQ48" s="60"/>
      <c r="AR48" s="60"/>
      <c r="AS48" s="593">
        <f>SUM(AS38:AT47)</f>
        <v>0</v>
      </c>
      <c r="AT48" s="594"/>
      <c r="AU48" s="214"/>
      <c r="AV48" s="738"/>
      <c r="AW48" s="739"/>
      <c r="AX48" s="739"/>
      <c r="AY48" s="740"/>
      <c r="AZ48" s="51"/>
    </row>
    <row r="49" spans="1:52" ht="18" customHeight="1" thickBot="1" x14ac:dyDescent="0.25">
      <c r="A49" s="51"/>
      <c r="B49" s="215"/>
      <c r="C49" s="215"/>
      <c r="D49" s="215"/>
      <c r="E49" s="215"/>
      <c r="F49" s="215"/>
      <c r="G49" s="215"/>
      <c r="H49" s="215"/>
      <c r="I49" s="215"/>
      <c r="J49" s="215"/>
      <c r="K49" s="215"/>
      <c r="L49" s="215"/>
      <c r="M49" s="215"/>
      <c r="N49" s="215"/>
      <c r="O49" s="215"/>
      <c r="P49" s="215"/>
      <c r="Q49" s="215"/>
      <c r="R49" s="215"/>
      <c r="S49" s="215"/>
      <c r="T49" s="215"/>
      <c r="U49" s="215"/>
      <c r="V49" s="215"/>
      <c r="W49" s="215"/>
      <c r="X49" s="7"/>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4"/>
      <c r="AV49" s="738"/>
      <c r="AW49" s="739"/>
      <c r="AX49" s="739"/>
      <c r="AY49" s="740"/>
      <c r="AZ49" s="51"/>
    </row>
    <row r="50" spans="1:52" ht="18" customHeight="1" x14ac:dyDescent="0.2">
      <c r="A50" s="51"/>
      <c r="B50" s="445" t="s">
        <v>131</v>
      </c>
      <c r="C50" s="446"/>
      <c r="D50" s="446"/>
      <c r="E50" s="446"/>
      <c r="F50" s="446"/>
      <c r="G50" s="446"/>
      <c r="H50" s="446"/>
      <c r="I50" s="446"/>
      <c r="J50" s="446"/>
      <c r="K50" s="446"/>
      <c r="L50" s="446"/>
      <c r="M50" s="446"/>
      <c r="N50" s="446"/>
      <c r="O50" s="446"/>
      <c r="P50" s="446"/>
      <c r="Q50" s="446"/>
      <c r="R50" s="446"/>
      <c r="S50" s="446"/>
      <c r="T50" s="446"/>
      <c r="U50" s="446"/>
      <c r="V50" s="446"/>
      <c r="W50" s="447"/>
      <c r="X50" s="7"/>
      <c r="Y50" s="445" t="s">
        <v>180</v>
      </c>
      <c r="Z50" s="446"/>
      <c r="AA50" s="446"/>
      <c r="AB50" s="446"/>
      <c r="AC50" s="446"/>
      <c r="AD50" s="446"/>
      <c r="AE50" s="446"/>
      <c r="AF50" s="446"/>
      <c r="AG50" s="446"/>
      <c r="AH50" s="446"/>
      <c r="AI50" s="446"/>
      <c r="AJ50" s="446"/>
      <c r="AK50" s="446"/>
      <c r="AL50" s="446"/>
      <c r="AM50" s="446"/>
      <c r="AN50" s="446"/>
      <c r="AO50" s="446"/>
      <c r="AP50" s="446"/>
      <c r="AQ50" s="446"/>
      <c r="AR50" s="446"/>
      <c r="AS50" s="446"/>
      <c r="AT50" s="447"/>
      <c r="AU50" s="214"/>
      <c r="AV50" s="738"/>
      <c r="AW50" s="739"/>
      <c r="AX50" s="739"/>
      <c r="AY50" s="740"/>
      <c r="AZ50" s="51"/>
    </row>
    <row r="51" spans="1:52" ht="18" customHeight="1" thickBot="1" x14ac:dyDescent="0.25">
      <c r="A51" s="51"/>
      <c r="B51" s="448"/>
      <c r="C51" s="226"/>
      <c r="D51" s="226"/>
      <c r="E51" s="226"/>
      <c r="F51" s="226"/>
      <c r="G51" s="226"/>
      <c r="H51" s="226"/>
      <c r="I51" s="226"/>
      <c r="J51" s="226"/>
      <c r="K51" s="226"/>
      <c r="L51" s="226"/>
      <c r="M51" s="226"/>
      <c r="N51" s="226"/>
      <c r="O51" s="226"/>
      <c r="P51" s="226"/>
      <c r="Q51" s="226"/>
      <c r="R51" s="226"/>
      <c r="S51" s="226"/>
      <c r="T51" s="226"/>
      <c r="U51" s="226"/>
      <c r="V51" s="226"/>
      <c r="W51" s="449"/>
      <c r="X51" s="7"/>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2"/>
      <c r="AU51" s="214"/>
      <c r="AV51" s="738"/>
      <c r="AW51" s="739"/>
      <c r="AX51" s="739"/>
      <c r="AY51" s="740"/>
      <c r="AZ51" s="51"/>
    </row>
    <row r="52" spans="1:52" ht="30" customHeight="1" thickBot="1" x14ac:dyDescent="0.25">
      <c r="A52" s="51"/>
      <c r="B52" s="438" t="s">
        <v>229</v>
      </c>
      <c r="C52" s="439"/>
      <c r="D52" s="439"/>
      <c r="E52" s="439"/>
      <c r="F52" s="439"/>
      <c r="G52" s="439"/>
      <c r="H52" s="439"/>
      <c r="I52" s="439"/>
      <c r="J52" s="439"/>
      <c r="K52" s="439"/>
      <c r="L52" s="439"/>
      <c r="M52" s="439"/>
      <c r="N52" s="439"/>
      <c r="O52" s="439"/>
      <c r="P52" s="439"/>
      <c r="Q52" s="439"/>
      <c r="R52" s="439"/>
      <c r="S52" s="439"/>
      <c r="T52" s="439"/>
      <c r="U52" s="439"/>
      <c r="V52" s="439"/>
      <c r="W52" s="440"/>
      <c r="X52" s="7"/>
      <c r="Y52" s="234" t="s">
        <v>231</v>
      </c>
      <c r="Z52" s="235"/>
      <c r="AA52" s="235"/>
      <c r="AB52" s="235"/>
      <c r="AC52" s="235"/>
      <c r="AD52" s="235"/>
      <c r="AE52" s="235"/>
      <c r="AF52" s="235"/>
      <c r="AG52" s="235"/>
      <c r="AH52" s="235"/>
      <c r="AI52" s="235"/>
      <c r="AJ52" s="235"/>
      <c r="AK52" s="235"/>
      <c r="AL52" s="235"/>
      <c r="AM52" s="235"/>
      <c r="AN52" s="235"/>
      <c r="AO52" s="235"/>
      <c r="AP52" s="235"/>
      <c r="AQ52" s="235"/>
      <c r="AR52" s="235"/>
      <c r="AS52" s="235"/>
      <c r="AT52" s="236"/>
      <c r="AU52" s="214"/>
      <c r="AV52" s="741"/>
      <c r="AW52" s="742"/>
      <c r="AX52" s="742"/>
      <c r="AY52" s="743"/>
      <c r="AZ52" s="51"/>
    </row>
    <row r="53" spans="1:52" ht="18" customHeight="1" thickBot="1" x14ac:dyDescent="0.25">
      <c r="A53" s="51"/>
      <c r="B53" s="92" t="s">
        <v>44</v>
      </c>
      <c r="C53" s="93"/>
      <c r="D53" s="93"/>
      <c r="E53" s="93"/>
      <c r="F53" s="93"/>
      <c r="G53" s="93"/>
      <c r="H53" s="93"/>
      <c r="I53" s="93"/>
      <c r="J53" s="93"/>
      <c r="K53" s="93"/>
      <c r="L53" s="93"/>
      <c r="M53" s="221"/>
      <c r="N53" s="92" t="s">
        <v>45</v>
      </c>
      <c r="O53" s="93"/>
      <c r="P53" s="93"/>
      <c r="Q53" s="93"/>
      <c r="R53" s="221"/>
      <c r="S53" s="435" t="s">
        <v>46</v>
      </c>
      <c r="T53" s="437"/>
      <c r="U53" s="436"/>
      <c r="V53" s="92" t="s">
        <v>47</v>
      </c>
      <c r="W53" s="221"/>
      <c r="X53" s="7"/>
      <c r="Y53" s="92" t="s">
        <v>44</v>
      </c>
      <c r="Z53" s="93"/>
      <c r="AA53" s="93"/>
      <c r="AB53" s="93"/>
      <c r="AC53" s="93"/>
      <c r="AD53" s="93"/>
      <c r="AE53" s="93"/>
      <c r="AF53" s="93"/>
      <c r="AG53" s="93"/>
      <c r="AH53" s="93"/>
      <c r="AI53" s="93"/>
      <c r="AJ53" s="221"/>
      <c r="AK53" s="92" t="s">
        <v>45</v>
      </c>
      <c r="AL53" s="93"/>
      <c r="AM53" s="93"/>
      <c r="AN53" s="93"/>
      <c r="AO53" s="221"/>
      <c r="AP53" s="435" t="s">
        <v>46</v>
      </c>
      <c r="AQ53" s="437"/>
      <c r="AR53" s="436"/>
      <c r="AS53" s="435" t="s">
        <v>47</v>
      </c>
      <c r="AT53" s="436"/>
      <c r="AU53" s="214"/>
      <c r="AV53" s="51"/>
      <c r="AW53" s="51"/>
      <c r="AX53" s="51"/>
      <c r="AY53" s="51"/>
      <c r="AZ53" s="51"/>
    </row>
    <row r="54" spans="1:52" ht="18" customHeight="1" x14ac:dyDescent="0.2">
      <c r="A54" s="51"/>
      <c r="B54" s="240" t="s">
        <v>132</v>
      </c>
      <c r="C54" s="241"/>
      <c r="D54" s="241"/>
      <c r="E54" s="241"/>
      <c r="F54" s="241"/>
      <c r="G54" s="241"/>
      <c r="H54" s="241"/>
      <c r="I54" s="241"/>
      <c r="J54" s="241"/>
      <c r="K54" s="241"/>
      <c r="L54" s="241"/>
      <c r="M54" s="242"/>
      <c r="N54" s="624" t="s">
        <v>127</v>
      </c>
      <c r="O54" s="625"/>
      <c r="P54" s="625"/>
      <c r="Q54" s="625"/>
      <c r="R54" s="626"/>
      <c r="S54" s="237" t="s">
        <v>50</v>
      </c>
      <c r="T54" s="238"/>
      <c r="U54" s="239"/>
      <c r="V54" s="501"/>
      <c r="W54" s="502"/>
      <c r="X54" s="7"/>
      <c r="Y54" s="240" t="s">
        <v>132</v>
      </c>
      <c r="Z54" s="241"/>
      <c r="AA54" s="241"/>
      <c r="AB54" s="241"/>
      <c r="AC54" s="241"/>
      <c r="AD54" s="241"/>
      <c r="AE54" s="241"/>
      <c r="AF54" s="241"/>
      <c r="AG54" s="241"/>
      <c r="AH54" s="241"/>
      <c r="AI54" s="241"/>
      <c r="AJ54" s="242"/>
      <c r="AK54" s="237" t="s">
        <v>133</v>
      </c>
      <c r="AL54" s="238"/>
      <c r="AM54" s="238"/>
      <c r="AN54" s="238"/>
      <c r="AO54" s="239"/>
      <c r="AP54" s="237" t="s">
        <v>50</v>
      </c>
      <c r="AQ54" s="238"/>
      <c r="AR54" s="239"/>
      <c r="AS54" s="243"/>
      <c r="AT54" s="244"/>
      <c r="AU54" s="214"/>
      <c r="AV54" s="51"/>
      <c r="AW54" s="51"/>
      <c r="AX54" s="51"/>
      <c r="AY54" s="51"/>
      <c r="AZ54" s="51"/>
    </row>
    <row r="55" spans="1:52" ht="18" customHeight="1" x14ac:dyDescent="0.2">
      <c r="A55" s="51"/>
      <c r="B55" s="231" t="s">
        <v>49</v>
      </c>
      <c r="C55" s="232"/>
      <c r="D55" s="232"/>
      <c r="E55" s="232"/>
      <c r="F55" s="232"/>
      <c r="G55" s="232"/>
      <c r="H55" s="232"/>
      <c r="I55" s="232"/>
      <c r="J55" s="232"/>
      <c r="K55" s="232"/>
      <c r="L55" s="232"/>
      <c r="M55" s="233"/>
      <c r="N55" s="498" t="s">
        <v>127</v>
      </c>
      <c r="O55" s="499"/>
      <c r="P55" s="499"/>
      <c r="Q55" s="499"/>
      <c r="R55" s="500"/>
      <c r="S55" s="121" t="s">
        <v>50</v>
      </c>
      <c r="T55" s="122"/>
      <c r="U55" s="123"/>
      <c r="V55" s="503"/>
      <c r="W55" s="504"/>
      <c r="X55" s="1"/>
      <c r="Y55" s="231" t="s">
        <v>49</v>
      </c>
      <c r="Z55" s="232"/>
      <c r="AA55" s="232"/>
      <c r="AB55" s="232"/>
      <c r="AC55" s="232"/>
      <c r="AD55" s="232"/>
      <c r="AE55" s="232"/>
      <c r="AF55" s="232"/>
      <c r="AG55" s="232"/>
      <c r="AH55" s="232"/>
      <c r="AI55" s="232"/>
      <c r="AJ55" s="233"/>
      <c r="AK55" s="121" t="s">
        <v>133</v>
      </c>
      <c r="AL55" s="122"/>
      <c r="AM55" s="122"/>
      <c r="AN55" s="122"/>
      <c r="AO55" s="123"/>
      <c r="AP55" s="121" t="s">
        <v>50</v>
      </c>
      <c r="AQ55" s="122"/>
      <c r="AR55" s="123"/>
      <c r="AS55" s="200"/>
      <c r="AT55" s="201"/>
      <c r="AU55" s="214"/>
      <c r="AV55" s="51"/>
      <c r="AW55" s="51"/>
      <c r="AX55" s="51"/>
      <c r="AY55" s="51"/>
      <c r="AZ55" s="51"/>
    </row>
    <row r="56" spans="1:52" ht="18" customHeight="1" x14ac:dyDescent="0.2">
      <c r="A56" s="51"/>
      <c r="B56" s="231" t="s">
        <v>128</v>
      </c>
      <c r="C56" s="232"/>
      <c r="D56" s="232"/>
      <c r="E56" s="232"/>
      <c r="F56" s="232"/>
      <c r="G56" s="232"/>
      <c r="H56" s="232"/>
      <c r="I56" s="232"/>
      <c r="J56" s="232"/>
      <c r="K56" s="232"/>
      <c r="L56" s="232"/>
      <c r="M56" s="233"/>
      <c r="N56" s="498" t="s">
        <v>127</v>
      </c>
      <c r="O56" s="499"/>
      <c r="P56" s="499"/>
      <c r="Q56" s="499"/>
      <c r="R56" s="500"/>
      <c r="S56" s="121" t="s">
        <v>50</v>
      </c>
      <c r="T56" s="122"/>
      <c r="U56" s="123"/>
      <c r="V56" s="503"/>
      <c r="W56" s="504"/>
      <c r="X56" s="1"/>
      <c r="Y56" s="231" t="s">
        <v>128</v>
      </c>
      <c r="Z56" s="232"/>
      <c r="AA56" s="232"/>
      <c r="AB56" s="232"/>
      <c r="AC56" s="232"/>
      <c r="AD56" s="232"/>
      <c r="AE56" s="232"/>
      <c r="AF56" s="232"/>
      <c r="AG56" s="232"/>
      <c r="AH56" s="232"/>
      <c r="AI56" s="232"/>
      <c r="AJ56" s="233"/>
      <c r="AK56" s="121" t="s">
        <v>133</v>
      </c>
      <c r="AL56" s="122"/>
      <c r="AM56" s="122"/>
      <c r="AN56" s="122"/>
      <c r="AO56" s="123"/>
      <c r="AP56" s="121" t="s">
        <v>50</v>
      </c>
      <c r="AQ56" s="122"/>
      <c r="AR56" s="123"/>
      <c r="AS56" s="200"/>
      <c r="AT56" s="201"/>
      <c r="AU56" s="214"/>
      <c r="AV56" s="51"/>
      <c r="AW56" s="51"/>
      <c r="AX56" s="51"/>
      <c r="AY56" s="51"/>
      <c r="AZ56" s="51"/>
    </row>
    <row r="57" spans="1:52" ht="18" customHeight="1" x14ac:dyDescent="0.2">
      <c r="A57" s="51"/>
      <c r="B57" s="231" t="s">
        <v>158</v>
      </c>
      <c r="C57" s="232"/>
      <c r="D57" s="232"/>
      <c r="E57" s="232"/>
      <c r="F57" s="232"/>
      <c r="G57" s="232"/>
      <c r="H57" s="232"/>
      <c r="I57" s="232"/>
      <c r="J57" s="232"/>
      <c r="K57" s="232"/>
      <c r="L57" s="232"/>
      <c r="M57" s="233"/>
      <c r="N57" s="498" t="s">
        <v>127</v>
      </c>
      <c r="O57" s="499"/>
      <c r="P57" s="499"/>
      <c r="Q57" s="499"/>
      <c r="R57" s="500"/>
      <c r="S57" s="121" t="s">
        <v>53</v>
      </c>
      <c r="T57" s="122"/>
      <c r="U57" s="123"/>
      <c r="V57" s="503"/>
      <c r="W57" s="504"/>
      <c r="X57" s="7"/>
      <c r="Y57" s="231" t="s">
        <v>158</v>
      </c>
      <c r="Z57" s="232"/>
      <c r="AA57" s="232"/>
      <c r="AB57" s="232"/>
      <c r="AC57" s="232"/>
      <c r="AD57" s="232"/>
      <c r="AE57" s="232"/>
      <c r="AF57" s="232"/>
      <c r="AG57" s="232"/>
      <c r="AH57" s="232"/>
      <c r="AI57" s="232"/>
      <c r="AJ57" s="233"/>
      <c r="AK57" s="121" t="s">
        <v>133</v>
      </c>
      <c r="AL57" s="122"/>
      <c r="AM57" s="122"/>
      <c r="AN57" s="122"/>
      <c r="AO57" s="123"/>
      <c r="AP57" s="121" t="s">
        <v>53</v>
      </c>
      <c r="AQ57" s="122"/>
      <c r="AR57" s="123"/>
      <c r="AS57" s="200"/>
      <c r="AT57" s="201"/>
      <c r="AU57" s="214"/>
      <c r="AV57" s="51"/>
      <c r="AW57" s="51"/>
      <c r="AX57" s="51"/>
      <c r="AY57" s="51"/>
      <c r="AZ57" s="51"/>
    </row>
    <row r="58" spans="1:52" ht="18" customHeight="1" x14ac:dyDescent="0.2">
      <c r="A58" s="51"/>
      <c r="B58" s="231" t="s">
        <v>52</v>
      </c>
      <c r="C58" s="232"/>
      <c r="D58" s="232"/>
      <c r="E58" s="232"/>
      <c r="F58" s="232"/>
      <c r="G58" s="232"/>
      <c r="H58" s="232"/>
      <c r="I58" s="232"/>
      <c r="J58" s="232"/>
      <c r="K58" s="232"/>
      <c r="L58" s="232"/>
      <c r="M58" s="233"/>
      <c r="N58" s="498" t="s">
        <v>127</v>
      </c>
      <c r="O58" s="499"/>
      <c r="P58" s="499"/>
      <c r="Q58" s="499"/>
      <c r="R58" s="500"/>
      <c r="S58" s="121" t="s">
        <v>53</v>
      </c>
      <c r="T58" s="122"/>
      <c r="U58" s="123"/>
      <c r="V58" s="503"/>
      <c r="W58" s="504"/>
      <c r="X58" s="59"/>
      <c r="Y58" s="231" t="s">
        <v>52</v>
      </c>
      <c r="Z58" s="232"/>
      <c r="AA58" s="232"/>
      <c r="AB58" s="232"/>
      <c r="AC58" s="232"/>
      <c r="AD58" s="232"/>
      <c r="AE58" s="232"/>
      <c r="AF58" s="232"/>
      <c r="AG58" s="232"/>
      <c r="AH58" s="232"/>
      <c r="AI58" s="232"/>
      <c r="AJ58" s="233"/>
      <c r="AK58" s="121" t="s">
        <v>133</v>
      </c>
      <c r="AL58" s="122"/>
      <c r="AM58" s="122"/>
      <c r="AN58" s="122"/>
      <c r="AO58" s="123"/>
      <c r="AP58" s="121" t="s">
        <v>53</v>
      </c>
      <c r="AQ58" s="122"/>
      <c r="AR58" s="123"/>
      <c r="AS58" s="200"/>
      <c r="AT58" s="201"/>
      <c r="AU58" s="214"/>
      <c r="AV58" s="51"/>
      <c r="AW58" s="51"/>
      <c r="AX58" s="51"/>
      <c r="AY58" s="51"/>
      <c r="AZ58" s="51"/>
    </row>
    <row r="59" spans="1:52" ht="18" customHeight="1" x14ac:dyDescent="0.2">
      <c r="A59" s="51"/>
      <c r="B59" s="231" t="s">
        <v>159</v>
      </c>
      <c r="C59" s="232"/>
      <c r="D59" s="232"/>
      <c r="E59" s="232"/>
      <c r="F59" s="232"/>
      <c r="G59" s="232"/>
      <c r="H59" s="232"/>
      <c r="I59" s="232"/>
      <c r="J59" s="232"/>
      <c r="K59" s="232"/>
      <c r="L59" s="232"/>
      <c r="M59" s="233"/>
      <c r="N59" s="498" t="s">
        <v>127</v>
      </c>
      <c r="O59" s="499"/>
      <c r="P59" s="499"/>
      <c r="Q59" s="499"/>
      <c r="R59" s="500"/>
      <c r="S59" s="121" t="s">
        <v>53</v>
      </c>
      <c r="T59" s="122"/>
      <c r="U59" s="123"/>
      <c r="V59" s="503"/>
      <c r="W59" s="504"/>
      <c r="X59" s="7"/>
      <c r="Y59" s="231" t="s">
        <v>159</v>
      </c>
      <c r="Z59" s="232"/>
      <c r="AA59" s="232"/>
      <c r="AB59" s="232"/>
      <c r="AC59" s="232"/>
      <c r="AD59" s="232"/>
      <c r="AE59" s="232"/>
      <c r="AF59" s="232"/>
      <c r="AG59" s="232"/>
      <c r="AH59" s="232"/>
      <c r="AI59" s="232"/>
      <c r="AJ59" s="233"/>
      <c r="AK59" s="121" t="s">
        <v>133</v>
      </c>
      <c r="AL59" s="122"/>
      <c r="AM59" s="122"/>
      <c r="AN59" s="122"/>
      <c r="AO59" s="123"/>
      <c r="AP59" s="121" t="s">
        <v>53</v>
      </c>
      <c r="AQ59" s="122"/>
      <c r="AR59" s="123"/>
      <c r="AS59" s="200"/>
      <c r="AT59" s="201"/>
      <c r="AU59" s="214"/>
      <c r="AV59" s="51"/>
      <c r="AW59" s="51"/>
      <c r="AX59" s="51"/>
      <c r="AY59" s="51"/>
      <c r="AZ59" s="51"/>
    </row>
    <row r="60" spans="1:52" ht="18" customHeight="1" x14ac:dyDescent="0.2">
      <c r="A60" s="51"/>
      <c r="B60" s="231" t="s">
        <v>160</v>
      </c>
      <c r="C60" s="232"/>
      <c r="D60" s="232"/>
      <c r="E60" s="232"/>
      <c r="F60" s="232"/>
      <c r="G60" s="232"/>
      <c r="H60" s="232"/>
      <c r="I60" s="232"/>
      <c r="J60" s="232"/>
      <c r="K60" s="232"/>
      <c r="L60" s="232"/>
      <c r="M60" s="233"/>
      <c r="N60" s="498" t="s">
        <v>127</v>
      </c>
      <c r="O60" s="499"/>
      <c r="P60" s="499"/>
      <c r="Q60" s="499"/>
      <c r="R60" s="500"/>
      <c r="S60" s="121" t="s">
        <v>123</v>
      </c>
      <c r="T60" s="122"/>
      <c r="U60" s="123"/>
      <c r="V60" s="503"/>
      <c r="W60" s="504"/>
      <c r="X60" s="7"/>
      <c r="Y60" s="231" t="s">
        <v>160</v>
      </c>
      <c r="Z60" s="232"/>
      <c r="AA60" s="232"/>
      <c r="AB60" s="232"/>
      <c r="AC60" s="232"/>
      <c r="AD60" s="232"/>
      <c r="AE60" s="232"/>
      <c r="AF60" s="232"/>
      <c r="AG60" s="232"/>
      <c r="AH60" s="232"/>
      <c r="AI60" s="232"/>
      <c r="AJ60" s="233"/>
      <c r="AK60" s="121" t="s">
        <v>133</v>
      </c>
      <c r="AL60" s="122"/>
      <c r="AM60" s="122"/>
      <c r="AN60" s="122"/>
      <c r="AO60" s="123"/>
      <c r="AP60" s="121" t="s">
        <v>54</v>
      </c>
      <c r="AQ60" s="122"/>
      <c r="AR60" s="123"/>
      <c r="AS60" s="200"/>
      <c r="AT60" s="201"/>
      <c r="AU60" s="214"/>
      <c r="AV60" s="51"/>
      <c r="AW60" s="51"/>
      <c r="AX60" s="51"/>
      <c r="AY60" s="51"/>
      <c r="AZ60" s="51"/>
    </row>
    <row r="61" spans="1:52" ht="18" customHeight="1" x14ac:dyDescent="0.2">
      <c r="A61" s="51"/>
      <c r="B61" s="231" t="s">
        <v>129</v>
      </c>
      <c r="C61" s="232"/>
      <c r="D61" s="232"/>
      <c r="E61" s="232"/>
      <c r="F61" s="232"/>
      <c r="G61" s="232"/>
      <c r="H61" s="232"/>
      <c r="I61" s="232"/>
      <c r="J61" s="232"/>
      <c r="K61" s="232"/>
      <c r="L61" s="232"/>
      <c r="M61" s="233"/>
      <c r="N61" s="498" t="s">
        <v>127</v>
      </c>
      <c r="O61" s="499"/>
      <c r="P61" s="499"/>
      <c r="Q61" s="499"/>
      <c r="R61" s="500"/>
      <c r="S61" s="121" t="s">
        <v>123</v>
      </c>
      <c r="T61" s="122"/>
      <c r="U61" s="123"/>
      <c r="V61" s="503"/>
      <c r="W61" s="504"/>
      <c r="X61" s="7"/>
      <c r="Y61" s="231" t="s">
        <v>129</v>
      </c>
      <c r="Z61" s="232"/>
      <c r="AA61" s="232"/>
      <c r="AB61" s="232"/>
      <c r="AC61" s="232"/>
      <c r="AD61" s="232"/>
      <c r="AE61" s="232"/>
      <c r="AF61" s="232"/>
      <c r="AG61" s="232"/>
      <c r="AH61" s="232"/>
      <c r="AI61" s="232"/>
      <c r="AJ61" s="233"/>
      <c r="AK61" s="121" t="s">
        <v>133</v>
      </c>
      <c r="AL61" s="122"/>
      <c r="AM61" s="122"/>
      <c r="AN61" s="122"/>
      <c r="AO61" s="123"/>
      <c r="AP61" s="121" t="s">
        <v>54</v>
      </c>
      <c r="AQ61" s="122"/>
      <c r="AR61" s="123"/>
      <c r="AS61" s="200"/>
      <c r="AT61" s="201"/>
      <c r="AU61" s="214"/>
      <c r="AV61" s="51"/>
      <c r="AW61" s="51"/>
      <c r="AX61" s="51"/>
      <c r="AY61" s="51"/>
      <c r="AZ61" s="51"/>
    </row>
    <row r="62" spans="1:52" ht="18" customHeight="1" x14ac:dyDescent="0.2">
      <c r="A62" s="51"/>
      <c r="B62" s="231" t="s">
        <v>198</v>
      </c>
      <c r="C62" s="232"/>
      <c r="D62" s="232"/>
      <c r="E62" s="232"/>
      <c r="F62" s="232"/>
      <c r="G62" s="232"/>
      <c r="H62" s="232"/>
      <c r="I62" s="232"/>
      <c r="J62" s="232"/>
      <c r="K62" s="232"/>
      <c r="L62" s="232"/>
      <c r="M62" s="233"/>
      <c r="N62" s="498" t="s">
        <v>127</v>
      </c>
      <c r="O62" s="499"/>
      <c r="P62" s="499"/>
      <c r="Q62" s="499"/>
      <c r="R62" s="500"/>
      <c r="S62" s="121" t="s">
        <v>50</v>
      </c>
      <c r="T62" s="122"/>
      <c r="U62" s="123"/>
      <c r="V62" s="986"/>
      <c r="W62" s="987"/>
      <c r="X62" s="7"/>
      <c r="Y62" s="231" t="s">
        <v>198</v>
      </c>
      <c r="Z62" s="232"/>
      <c r="AA62" s="232"/>
      <c r="AB62" s="232"/>
      <c r="AC62" s="232"/>
      <c r="AD62" s="232"/>
      <c r="AE62" s="232"/>
      <c r="AF62" s="232"/>
      <c r="AG62" s="232"/>
      <c r="AH62" s="232"/>
      <c r="AI62" s="232"/>
      <c r="AJ62" s="233"/>
      <c r="AK62" s="121" t="s">
        <v>133</v>
      </c>
      <c r="AL62" s="122"/>
      <c r="AM62" s="122"/>
      <c r="AN62" s="122"/>
      <c r="AO62" s="123"/>
      <c r="AP62" s="121" t="s">
        <v>50</v>
      </c>
      <c r="AQ62" s="122"/>
      <c r="AR62" s="123"/>
      <c r="AS62" s="206"/>
      <c r="AT62" s="207"/>
      <c r="AU62" s="214"/>
      <c r="AV62" s="51"/>
      <c r="AW62" s="51"/>
      <c r="AX62" s="51"/>
      <c r="AY62" s="51"/>
      <c r="AZ62" s="51"/>
    </row>
    <row r="63" spans="1:52" ht="18" customHeight="1" thickBot="1" x14ac:dyDescent="0.25">
      <c r="A63" s="51"/>
      <c r="B63" s="245" t="s">
        <v>199</v>
      </c>
      <c r="C63" s="246"/>
      <c r="D63" s="246"/>
      <c r="E63" s="246"/>
      <c r="F63" s="246"/>
      <c r="G63" s="246"/>
      <c r="H63" s="246"/>
      <c r="I63" s="246"/>
      <c r="J63" s="246"/>
      <c r="K63" s="246"/>
      <c r="L63" s="246"/>
      <c r="M63" s="247"/>
      <c r="N63" s="606" t="s">
        <v>127</v>
      </c>
      <c r="O63" s="607"/>
      <c r="P63" s="607"/>
      <c r="Q63" s="607"/>
      <c r="R63" s="608"/>
      <c r="S63" s="216" t="s">
        <v>50</v>
      </c>
      <c r="T63" s="217"/>
      <c r="U63" s="218"/>
      <c r="V63" s="988"/>
      <c r="W63" s="989"/>
      <c r="X63" s="7"/>
      <c r="Y63" s="245" t="s">
        <v>199</v>
      </c>
      <c r="Z63" s="246"/>
      <c r="AA63" s="246"/>
      <c r="AB63" s="246"/>
      <c r="AC63" s="246"/>
      <c r="AD63" s="246"/>
      <c r="AE63" s="246"/>
      <c r="AF63" s="246"/>
      <c r="AG63" s="246"/>
      <c r="AH63" s="246"/>
      <c r="AI63" s="246"/>
      <c r="AJ63" s="247"/>
      <c r="AK63" s="216" t="s">
        <v>133</v>
      </c>
      <c r="AL63" s="217"/>
      <c r="AM63" s="217"/>
      <c r="AN63" s="217"/>
      <c r="AO63" s="218"/>
      <c r="AP63" s="216" t="s">
        <v>50</v>
      </c>
      <c r="AQ63" s="217"/>
      <c r="AR63" s="218"/>
      <c r="AS63" s="219"/>
      <c r="AT63" s="220"/>
      <c r="AU63" s="214"/>
      <c r="AV63" s="51"/>
      <c r="AW63" s="51"/>
      <c r="AX63" s="51"/>
      <c r="AY63" s="51"/>
      <c r="AZ63" s="51"/>
    </row>
    <row r="64" spans="1:52" ht="18" customHeight="1" thickBot="1" x14ac:dyDescent="0.25">
      <c r="A64" s="51"/>
      <c r="B64" s="59"/>
      <c r="C64" s="59"/>
      <c r="D64" s="59"/>
      <c r="E64" s="59"/>
      <c r="F64" s="59"/>
      <c r="G64" s="59"/>
      <c r="H64" s="59"/>
      <c r="I64" s="59"/>
      <c r="J64" s="59"/>
      <c r="K64" s="59"/>
      <c r="L64" s="59"/>
      <c r="M64" s="59"/>
      <c r="N64" s="59"/>
      <c r="O64" s="59"/>
      <c r="P64" s="755" t="s">
        <v>56</v>
      </c>
      <c r="Q64" s="756"/>
      <c r="R64" s="756"/>
      <c r="S64" s="756"/>
      <c r="T64" s="6"/>
      <c r="U64" s="6"/>
      <c r="V64" s="593">
        <f>SUM(V54:W63)</f>
        <v>0</v>
      </c>
      <c r="W64" s="594"/>
      <c r="X64" s="7"/>
      <c r="Y64" s="59"/>
      <c r="Z64" s="59"/>
      <c r="AA64" s="59"/>
      <c r="AB64" s="59"/>
      <c r="AC64" s="59"/>
      <c r="AD64" s="59"/>
      <c r="AE64" s="59"/>
      <c r="AF64" s="59"/>
      <c r="AG64" s="59"/>
      <c r="AH64" s="59"/>
      <c r="AI64" s="59"/>
      <c r="AJ64" s="59"/>
      <c r="AK64" s="59"/>
      <c r="AL64" s="59"/>
      <c r="AM64" s="618" t="s">
        <v>56</v>
      </c>
      <c r="AN64" s="619"/>
      <c r="AO64" s="619"/>
      <c r="AP64" s="619"/>
      <c r="AQ64" s="63"/>
      <c r="AR64" s="63"/>
      <c r="AS64" s="204">
        <f>SUM(AS54:AT63)</f>
        <v>0</v>
      </c>
      <c r="AT64" s="205"/>
      <c r="AU64" s="214"/>
      <c r="AV64" s="51"/>
      <c r="AW64" s="51"/>
      <c r="AX64" s="51"/>
      <c r="AY64" s="51"/>
      <c r="AZ64" s="51"/>
    </row>
    <row r="65" spans="1:52" ht="18" customHeight="1" thickBot="1" x14ac:dyDescent="0.25">
      <c r="A65" s="51"/>
      <c r="B65" s="7"/>
      <c r="C65" s="7"/>
      <c r="D65" s="7"/>
      <c r="E65" s="7"/>
      <c r="F65" s="7"/>
      <c r="G65" s="7"/>
      <c r="H65" s="7"/>
      <c r="I65" s="7"/>
      <c r="J65" s="7"/>
      <c r="K65" s="7"/>
      <c r="L65" s="7"/>
      <c r="M65" s="7"/>
      <c r="N65" s="7"/>
      <c r="O65" s="7"/>
      <c r="P65" s="7"/>
      <c r="Q65" s="7"/>
      <c r="R65" s="7"/>
      <c r="S65" s="7"/>
      <c r="T65" s="7"/>
      <c r="U65" s="7"/>
      <c r="V65" s="7"/>
      <c r="W65" s="7"/>
      <c r="X65" s="7"/>
      <c r="Y65" s="59"/>
      <c r="Z65" s="49"/>
      <c r="AA65" s="49"/>
      <c r="AB65" s="49"/>
      <c r="AC65" s="49"/>
      <c r="AD65" s="49"/>
      <c r="AE65" s="49"/>
      <c r="AF65" s="49"/>
      <c r="AG65" s="49"/>
      <c r="AH65" s="49"/>
      <c r="AI65" s="49"/>
      <c r="AJ65" s="49"/>
      <c r="AK65" s="49"/>
      <c r="AL65" s="49"/>
      <c r="AM65" s="49"/>
      <c r="AN65" s="49"/>
      <c r="AO65" s="49"/>
      <c r="AP65" s="49"/>
      <c r="AQ65" s="49"/>
      <c r="AR65" s="49"/>
      <c r="AS65" s="49"/>
      <c r="AT65" s="49"/>
      <c r="AU65" s="214"/>
      <c r="AV65" s="51"/>
      <c r="AW65" s="51"/>
      <c r="AX65" s="51"/>
      <c r="AY65" s="51"/>
      <c r="AZ65" s="51"/>
    </row>
    <row r="66" spans="1:52" ht="18" customHeight="1" x14ac:dyDescent="0.2">
      <c r="A66" s="51"/>
      <c r="B66" s="609" t="s">
        <v>181</v>
      </c>
      <c r="C66" s="610"/>
      <c r="D66" s="610"/>
      <c r="E66" s="610"/>
      <c r="F66" s="610"/>
      <c r="G66" s="610"/>
      <c r="H66" s="610"/>
      <c r="I66" s="610"/>
      <c r="J66" s="610"/>
      <c r="K66" s="610"/>
      <c r="L66" s="610"/>
      <c r="M66" s="610"/>
      <c r="N66" s="610"/>
      <c r="O66" s="610"/>
      <c r="P66" s="610"/>
      <c r="Q66" s="610"/>
      <c r="R66" s="610"/>
      <c r="S66" s="610"/>
      <c r="T66" s="610"/>
      <c r="U66" s="610"/>
      <c r="V66" s="610"/>
      <c r="W66" s="611"/>
      <c r="X66" s="7"/>
      <c r="Y66" s="222" t="s">
        <v>191</v>
      </c>
      <c r="Z66" s="223"/>
      <c r="AA66" s="223"/>
      <c r="AB66" s="223"/>
      <c r="AC66" s="223"/>
      <c r="AD66" s="223"/>
      <c r="AE66" s="223"/>
      <c r="AF66" s="223"/>
      <c r="AG66" s="223"/>
      <c r="AH66" s="223"/>
      <c r="AI66" s="223"/>
      <c r="AJ66" s="223"/>
      <c r="AK66" s="223"/>
      <c r="AL66" s="223"/>
      <c r="AM66" s="223"/>
      <c r="AN66" s="223"/>
      <c r="AO66" s="223"/>
      <c r="AP66" s="223"/>
      <c r="AQ66" s="223"/>
      <c r="AR66" s="223"/>
      <c r="AS66" s="223"/>
      <c r="AT66" s="224"/>
      <c r="AV66" s="51"/>
      <c r="AW66" s="51"/>
      <c r="AX66" s="51"/>
      <c r="AY66" s="51"/>
      <c r="AZ66" s="51"/>
    </row>
    <row r="67" spans="1:52" ht="18" customHeight="1" thickBot="1" x14ac:dyDescent="0.25">
      <c r="A67" s="51"/>
      <c r="B67" s="612"/>
      <c r="C67" s="613"/>
      <c r="D67" s="613"/>
      <c r="E67" s="613"/>
      <c r="F67" s="613"/>
      <c r="G67" s="613"/>
      <c r="H67" s="613"/>
      <c r="I67" s="613"/>
      <c r="J67" s="613"/>
      <c r="K67" s="613"/>
      <c r="L67" s="613"/>
      <c r="M67" s="613"/>
      <c r="N67" s="613"/>
      <c r="O67" s="613"/>
      <c r="P67" s="613"/>
      <c r="Q67" s="613"/>
      <c r="R67" s="613"/>
      <c r="S67" s="613"/>
      <c r="T67" s="613"/>
      <c r="U67" s="613"/>
      <c r="V67" s="613"/>
      <c r="W67" s="614"/>
      <c r="X67" s="7"/>
      <c r="Y67" s="225"/>
      <c r="Z67" s="226"/>
      <c r="AA67" s="226"/>
      <c r="AB67" s="226"/>
      <c r="AC67" s="226"/>
      <c r="AD67" s="226"/>
      <c r="AE67" s="226"/>
      <c r="AF67" s="226"/>
      <c r="AG67" s="226"/>
      <c r="AH67" s="226"/>
      <c r="AI67" s="226"/>
      <c r="AJ67" s="226"/>
      <c r="AK67" s="226"/>
      <c r="AL67" s="226"/>
      <c r="AM67" s="226"/>
      <c r="AN67" s="226"/>
      <c r="AO67" s="226"/>
      <c r="AP67" s="226"/>
      <c r="AQ67" s="226"/>
      <c r="AR67" s="226"/>
      <c r="AS67" s="226"/>
      <c r="AT67" s="227"/>
      <c r="AU67" s="51"/>
      <c r="AV67" s="51"/>
      <c r="AW67" s="51"/>
      <c r="AX67" s="51"/>
      <c r="AY67" s="51"/>
      <c r="AZ67" s="51"/>
    </row>
    <row r="68" spans="1:52" ht="27" customHeight="1" thickBot="1" x14ac:dyDescent="0.25">
      <c r="A68" s="51"/>
      <c r="B68" s="615" t="s">
        <v>233</v>
      </c>
      <c r="C68" s="616"/>
      <c r="D68" s="616"/>
      <c r="E68" s="616"/>
      <c r="F68" s="616"/>
      <c r="G68" s="616"/>
      <c r="H68" s="616"/>
      <c r="I68" s="616"/>
      <c r="J68" s="616"/>
      <c r="K68" s="616"/>
      <c r="L68" s="616"/>
      <c r="M68" s="616"/>
      <c r="N68" s="616"/>
      <c r="O68" s="616"/>
      <c r="P68" s="616"/>
      <c r="Q68" s="616"/>
      <c r="R68" s="616"/>
      <c r="S68" s="616"/>
      <c r="T68" s="616"/>
      <c r="U68" s="616"/>
      <c r="V68" s="616"/>
      <c r="W68" s="617"/>
      <c r="X68" s="48"/>
      <c r="Y68" s="228" t="s">
        <v>232</v>
      </c>
      <c r="Z68" s="229"/>
      <c r="AA68" s="229"/>
      <c r="AB68" s="229"/>
      <c r="AC68" s="229"/>
      <c r="AD68" s="229"/>
      <c r="AE68" s="229"/>
      <c r="AF68" s="229"/>
      <c r="AG68" s="229"/>
      <c r="AH68" s="229"/>
      <c r="AI68" s="229"/>
      <c r="AJ68" s="229"/>
      <c r="AK68" s="229"/>
      <c r="AL68" s="229"/>
      <c r="AM68" s="229"/>
      <c r="AN68" s="229"/>
      <c r="AO68" s="229"/>
      <c r="AP68" s="229"/>
      <c r="AQ68" s="229"/>
      <c r="AR68" s="229"/>
      <c r="AS68" s="229"/>
      <c r="AT68" s="230"/>
      <c r="AU68" s="51"/>
      <c r="AV68" s="51"/>
      <c r="AW68" s="51"/>
      <c r="AX68" s="51"/>
      <c r="AY68" s="51"/>
      <c r="AZ68" s="51"/>
    </row>
    <row r="69" spans="1:52" ht="18" customHeight="1" thickBot="1" x14ac:dyDescent="0.25">
      <c r="A69" s="51"/>
      <c r="B69" s="139" t="s">
        <v>44</v>
      </c>
      <c r="C69" s="171"/>
      <c r="D69" s="171"/>
      <c r="E69" s="171"/>
      <c r="F69" s="171"/>
      <c r="G69" s="171"/>
      <c r="H69" s="171"/>
      <c r="I69" s="172"/>
      <c r="J69" s="173" t="s">
        <v>58</v>
      </c>
      <c r="K69" s="171"/>
      <c r="L69" s="171"/>
      <c r="M69" s="171"/>
      <c r="N69" s="171"/>
      <c r="O69" s="171"/>
      <c r="P69" s="171"/>
      <c r="Q69" s="171"/>
      <c r="R69" s="171"/>
      <c r="S69" s="171"/>
      <c r="T69" s="171"/>
      <c r="U69" s="140"/>
      <c r="V69" s="139" t="s">
        <v>47</v>
      </c>
      <c r="W69" s="140"/>
      <c r="X69" s="7"/>
      <c r="Y69" s="92" t="s">
        <v>44</v>
      </c>
      <c r="Z69" s="93"/>
      <c r="AA69" s="93"/>
      <c r="AB69" s="93"/>
      <c r="AC69" s="93"/>
      <c r="AD69" s="93"/>
      <c r="AE69" s="93"/>
      <c r="AF69" s="93"/>
      <c r="AG69" s="93"/>
      <c r="AH69" s="93"/>
      <c r="AI69" s="93"/>
      <c r="AJ69" s="221"/>
      <c r="AK69" s="92" t="s">
        <v>45</v>
      </c>
      <c r="AL69" s="93"/>
      <c r="AM69" s="93"/>
      <c r="AN69" s="93"/>
      <c r="AO69" s="221"/>
      <c r="AP69" s="92" t="s">
        <v>46</v>
      </c>
      <c r="AQ69" s="93"/>
      <c r="AR69" s="221"/>
      <c r="AS69" s="92" t="s">
        <v>47</v>
      </c>
      <c r="AT69" s="221"/>
      <c r="AU69" s="51"/>
      <c r="AV69" s="51"/>
      <c r="AW69" s="51"/>
      <c r="AX69" s="51"/>
      <c r="AY69" s="51"/>
      <c r="AZ69" s="51"/>
    </row>
    <row r="70" spans="1:52" ht="18" customHeight="1" x14ac:dyDescent="0.2">
      <c r="A70" s="51"/>
      <c r="B70" s="632" t="s">
        <v>175</v>
      </c>
      <c r="C70" s="633"/>
      <c r="D70" s="633"/>
      <c r="E70" s="633"/>
      <c r="F70" s="633"/>
      <c r="G70" s="633"/>
      <c r="H70" s="633"/>
      <c r="I70" s="634"/>
      <c r="J70" s="183" t="s">
        <v>177</v>
      </c>
      <c r="K70" s="184"/>
      <c r="L70" s="184"/>
      <c r="M70" s="184"/>
      <c r="N70" s="184"/>
      <c r="O70" s="184"/>
      <c r="P70" s="184"/>
      <c r="Q70" s="184"/>
      <c r="R70" s="184"/>
      <c r="S70" s="184"/>
      <c r="T70" s="184"/>
      <c r="U70" s="185"/>
      <c r="V70" s="990"/>
      <c r="W70" s="991"/>
      <c r="X70" s="7"/>
      <c r="Y70" s="240" t="s">
        <v>49</v>
      </c>
      <c r="Z70" s="241"/>
      <c r="AA70" s="241"/>
      <c r="AB70" s="241"/>
      <c r="AC70" s="241"/>
      <c r="AD70" s="241"/>
      <c r="AE70" s="241"/>
      <c r="AF70" s="241"/>
      <c r="AG70" s="241"/>
      <c r="AH70" s="241"/>
      <c r="AI70" s="241"/>
      <c r="AJ70" s="242"/>
      <c r="AK70" s="237" t="s">
        <v>190</v>
      </c>
      <c r="AL70" s="238"/>
      <c r="AM70" s="238"/>
      <c r="AN70" s="238"/>
      <c r="AO70" s="239"/>
      <c r="AP70" s="237" t="s">
        <v>50</v>
      </c>
      <c r="AQ70" s="238"/>
      <c r="AR70" s="239"/>
      <c r="AS70" s="243"/>
      <c r="AT70" s="244"/>
      <c r="AU70" s="51"/>
      <c r="AV70" s="51"/>
      <c r="AW70" s="51"/>
      <c r="AX70" s="51"/>
      <c r="AY70" s="51"/>
      <c r="AZ70" s="51"/>
    </row>
    <row r="71" spans="1:52" ht="18" customHeight="1" x14ac:dyDescent="0.2">
      <c r="A71" s="51"/>
      <c r="B71" s="635"/>
      <c r="C71" s="636"/>
      <c r="D71" s="636"/>
      <c r="E71" s="636"/>
      <c r="F71" s="636"/>
      <c r="G71" s="636"/>
      <c r="H71" s="636"/>
      <c r="I71" s="637"/>
      <c r="J71" s="186"/>
      <c r="K71" s="187"/>
      <c r="L71" s="187"/>
      <c r="M71" s="187"/>
      <c r="N71" s="187"/>
      <c r="O71" s="187"/>
      <c r="P71" s="187"/>
      <c r="Q71" s="187"/>
      <c r="R71" s="187"/>
      <c r="S71" s="187"/>
      <c r="T71" s="187"/>
      <c r="U71" s="188"/>
      <c r="V71" s="992"/>
      <c r="W71" s="993"/>
      <c r="X71" s="7"/>
      <c r="Y71" s="231" t="s">
        <v>128</v>
      </c>
      <c r="Z71" s="232"/>
      <c r="AA71" s="232"/>
      <c r="AB71" s="232"/>
      <c r="AC71" s="232"/>
      <c r="AD71" s="232"/>
      <c r="AE71" s="232"/>
      <c r="AF71" s="232"/>
      <c r="AG71" s="232"/>
      <c r="AH71" s="232"/>
      <c r="AI71" s="232"/>
      <c r="AJ71" s="233"/>
      <c r="AK71" s="121" t="s">
        <v>190</v>
      </c>
      <c r="AL71" s="122"/>
      <c r="AM71" s="122"/>
      <c r="AN71" s="122"/>
      <c r="AO71" s="123"/>
      <c r="AP71" s="121" t="s">
        <v>50</v>
      </c>
      <c r="AQ71" s="122"/>
      <c r="AR71" s="123"/>
      <c r="AS71" s="200"/>
      <c r="AT71" s="201"/>
      <c r="AU71" s="51"/>
      <c r="AV71" s="51"/>
      <c r="AW71" s="51"/>
      <c r="AX71" s="51"/>
      <c r="AY71" s="51"/>
      <c r="AZ71" s="51"/>
    </row>
    <row r="72" spans="1:52" ht="18" customHeight="1" x14ac:dyDescent="0.2">
      <c r="A72" s="51"/>
      <c r="B72" s="638"/>
      <c r="C72" s="639"/>
      <c r="D72" s="639"/>
      <c r="E72" s="639"/>
      <c r="F72" s="639"/>
      <c r="G72" s="639"/>
      <c r="H72" s="639"/>
      <c r="I72" s="640"/>
      <c r="J72" s="189"/>
      <c r="K72" s="190"/>
      <c r="L72" s="190"/>
      <c r="M72" s="190"/>
      <c r="N72" s="190"/>
      <c r="O72" s="190"/>
      <c r="P72" s="190"/>
      <c r="Q72" s="190"/>
      <c r="R72" s="190"/>
      <c r="S72" s="190"/>
      <c r="T72" s="190"/>
      <c r="U72" s="191"/>
      <c r="V72" s="994"/>
      <c r="W72" s="995"/>
      <c r="X72" s="7"/>
      <c r="Y72" s="231" t="s">
        <v>158</v>
      </c>
      <c r="Z72" s="232"/>
      <c r="AA72" s="232"/>
      <c r="AB72" s="232"/>
      <c r="AC72" s="232"/>
      <c r="AD72" s="232"/>
      <c r="AE72" s="232"/>
      <c r="AF72" s="232"/>
      <c r="AG72" s="232"/>
      <c r="AH72" s="232"/>
      <c r="AI72" s="232"/>
      <c r="AJ72" s="233"/>
      <c r="AK72" s="121" t="s">
        <v>190</v>
      </c>
      <c r="AL72" s="122"/>
      <c r="AM72" s="122"/>
      <c r="AN72" s="122"/>
      <c r="AO72" s="123"/>
      <c r="AP72" s="121" t="s">
        <v>53</v>
      </c>
      <c r="AQ72" s="122"/>
      <c r="AR72" s="123"/>
      <c r="AS72" s="200"/>
      <c r="AT72" s="201"/>
      <c r="AU72" s="51"/>
      <c r="AV72" s="51"/>
      <c r="AW72" s="51"/>
      <c r="AX72" s="51"/>
      <c r="AY72" s="51"/>
      <c r="AZ72" s="51"/>
    </row>
    <row r="73" spans="1:52" ht="18" customHeight="1" thickBot="1" x14ac:dyDescent="0.25">
      <c r="A73" s="51"/>
      <c r="B73" s="7"/>
      <c r="C73" s="7"/>
      <c r="D73" s="7"/>
      <c r="E73" s="7"/>
      <c r="F73" s="7"/>
      <c r="G73" s="7"/>
      <c r="H73" s="7"/>
      <c r="I73" s="7"/>
      <c r="J73" s="7"/>
      <c r="K73" s="7"/>
      <c r="L73" s="7"/>
      <c r="M73" s="7"/>
      <c r="N73" s="46"/>
      <c r="O73" s="46"/>
      <c r="P73" s="744" t="s">
        <v>56</v>
      </c>
      <c r="Q73" s="745"/>
      <c r="R73" s="745"/>
      <c r="S73" s="745"/>
      <c r="T73" s="60"/>
      <c r="U73" s="60"/>
      <c r="V73" s="996"/>
      <c r="W73" s="997"/>
      <c r="X73" s="7"/>
      <c r="Y73" s="231" t="s">
        <v>52</v>
      </c>
      <c r="Z73" s="232"/>
      <c r="AA73" s="232"/>
      <c r="AB73" s="232"/>
      <c r="AC73" s="232"/>
      <c r="AD73" s="232"/>
      <c r="AE73" s="232"/>
      <c r="AF73" s="232"/>
      <c r="AG73" s="232"/>
      <c r="AH73" s="232"/>
      <c r="AI73" s="232"/>
      <c r="AJ73" s="233"/>
      <c r="AK73" s="121" t="s">
        <v>190</v>
      </c>
      <c r="AL73" s="122"/>
      <c r="AM73" s="122"/>
      <c r="AN73" s="122"/>
      <c r="AO73" s="123"/>
      <c r="AP73" s="121" t="s">
        <v>53</v>
      </c>
      <c r="AQ73" s="122"/>
      <c r="AR73" s="123"/>
      <c r="AS73" s="200"/>
      <c r="AT73" s="201"/>
      <c r="AU73" s="51"/>
      <c r="AV73" s="51"/>
      <c r="AW73" s="51"/>
      <c r="AX73" s="51"/>
      <c r="AY73" s="51"/>
      <c r="AZ73" s="51"/>
    </row>
    <row r="74" spans="1:52" ht="18" customHeight="1" thickBot="1" x14ac:dyDescent="0.25">
      <c r="A74" s="51"/>
      <c r="B74" s="7"/>
      <c r="C74" s="7"/>
      <c r="D74" s="7"/>
      <c r="E74" s="7"/>
      <c r="F74" s="7"/>
      <c r="G74" s="7"/>
      <c r="H74" s="7"/>
      <c r="I74" s="7"/>
      <c r="J74" s="7"/>
      <c r="K74" s="7"/>
      <c r="L74" s="7"/>
      <c r="M74" s="7"/>
      <c r="N74" s="7"/>
      <c r="O74" s="7"/>
      <c r="P74" s="7"/>
      <c r="Q74" s="7"/>
      <c r="R74" s="7"/>
      <c r="S74" s="7"/>
      <c r="T74" s="7"/>
      <c r="U74" s="7"/>
      <c r="V74" s="7"/>
      <c r="W74" s="7"/>
      <c r="X74" s="7"/>
      <c r="Y74" s="231" t="s">
        <v>159</v>
      </c>
      <c r="Z74" s="232"/>
      <c r="AA74" s="232"/>
      <c r="AB74" s="232"/>
      <c r="AC74" s="232"/>
      <c r="AD74" s="232"/>
      <c r="AE74" s="232"/>
      <c r="AF74" s="232"/>
      <c r="AG74" s="232"/>
      <c r="AH74" s="232"/>
      <c r="AI74" s="232"/>
      <c r="AJ74" s="233"/>
      <c r="AK74" s="121" t="s">
        <v>190</v>
      </c>
      <c r="AL74" s="122"/>
      <c r="AM74" s="122"/>
      <c r="AN74" s="122"/>
      <c r="AO74" s="123"/>
      <c r="AP74" s="121" t="s">
        <v>53</v>
      </c>
      <c r="AQ74" s="122"/>
      <c r="AR74" s="123"/>
      <c r="AS74" s="200"/>
      <c r="AT74" s="201"/>
      <c r="AU74" s="51"/>
      <c r="AV74" s="51"/>
      <c r="AW74" s="51"/>
      <c r="AX74" s="51"/>
      <c r="AY74" s="51"/>
      <c r="AZ74" s="51"/>
    </row>
    <row r="75" spans="1:52" ht="18" customHeight="1" x14ac:dyDescent="0.2">
      <c r="A75" s="51"/>
      <c r="B75" s="746" t="s">
        <v>60</v>
      </c>
      <c r="C75" s="747"/>
      <c r="D75" s="747"/>
      <c r="E75" s="747"/>
      <c r="F75" s="747"/>
      <c r="G75" s="747"/>
      <c r="H75" s="747"/>
      <c r="I75" s="747"/>
      <c r="J75" s="747"/>
      <c r="K75" s="747"/>
      <c r="L75" s="747"/>
      <c r="M75" s="747"/>
      <c r="N75" s="747"/>
      <c r="O75" s="747"/>
      <c r="P75" s="747"/>
      <c r="Q75" s="747"/>
      <c r="R75" s="747"/>
      <c r="S75" s="747"/>
      <c r="T75" s="747"/>
      <c r="U75" s="747"/>
      <c r="V75" s="747"/>
      <c r="W75" s="748"/>
      <c r="X75" s="7"/>
      <c r="Y75" s="231" t="s">
        <v>160</v>
      </c>
      <c r="Z75" s="232"/>
      <c r="AA75" s="232"/>
      <c r="AB75" s="232"/>
      <c r="AC75" s="232"/>
      <c r="AD75" s="232"/>
      <c r="AE75" s="232"/>
      <c r="AF75" s="232"/>
      <c r="AG75" s="232"/>
      <c r="AH75" s="232"/>
      <c r="AI75" s="232"/>
      <c r="AJ75" s="233"/>
      <c r="AK75" s="121" t="s">
        <v>190</v>
      </c>
      <c r="AL75" s="122"/>
      <c r="AM75" s="122"/>
      <c r="AN75" s="122"/>
      <c r="AO75" s="123"/>
      <c r="AP75" s="121" t="s">
        <v>54</v>
      </c>
      <c r="AQ75" s="122"/>
      <c r="AR75" s="123"/>
      <c r="AS75" s="200"/>
      <c r="AT75" s="201"/>
      <c r="AU75" s="51"/>
      <c r="AV75" s="51"/>
      <c r="AW75" s="51"/>
      <c r="AX75" s="51"/>
      <c r="AY75" s="51"/>
      <c r="AZ75" s="51"/>
    </row>
    <row r="76" spans="1:52" ht="18" customHeight="1" thickBot="1" x14ac:dyDescent="0.25">
      <c r="A76" s="51"/>
      <c r="B76" s="749"/>
      <c r="C76" s="750"/>
      <c r="D76" s="750"/>
      <c r="E76" s="750"/>
      <c r="F76" s="750"/>
      <c r="G76" s="750"/>
      <c r="H76" s="750"/>
      <c r="I76" s="750"/>
      <c r="J76" s="750"/>
      <c r="K76" s="750"/>
      <c r="L76" s="750"/>
      <c r="M76" s="750"/>
      <c r="N76" s="750"/>
      <c r="O76" s="750"/>
      <c r="P76" s="750"/>
      <c r="Q76" s="750"/>
      <c r="R76" s="750"/>
      <c r="S76" s="750"/>
      <c r="T76" s="750"/>
      <c r="U76" s="750"/>
      <c r="V76" s="750"/>
      <c r="W76" s="751"/>
      <c r="X76" s="7"/>
      <c r="Y76" s="231" t="s">
        <v>129</v>
      </c>
      <c r="Z76" s="232"/>
      <c r="AA76" s="232"/>
      <c r="AB76" s="232"/>
      <c r="AC76" s="232"/>
      <c r="AD76" s="232"/>
      <c r="AE76" s="232"/>
      <c r="AF76" s="232"/>
      <c r="AG76" s="232"/>
      <c r="AH76" s="232"/>
      <c r="AI76" s="232"/>
      <c r="AJ76" s="233"/>
      <c r="AK76" s="121" t="s">
        <v>190</v>
      </c>
      <c r="AL76" s="122"/>
      <c r="AM76" s="122"/>
      <c r="AN76" s="122"/>
      <c r="AO76" s="123"/>
      <c r="AP76" s="121" t="s">
        <v>54</v>
      </c>
      <c r="AQ76" s="122"/>
      <c r="AR76" s="123"/>
      <c r="AS76" s="200"/>
      <c r="AT76" s="201"/>
      <c r="AU76" s="51"/>
      <c r="AV76" s="51"/>
      <c r="AW76" s="51"/>
      <c r="AX76" s="51"/>
      <c r="AY76" s="51"/>
      <c r="AZ76" s="51"/>
    </row>
    <row r="77" spans="1:52" ht="18" customHeight="1" x14ac:dyDescent="0.2">
      <c r="A77" s="51"/>
      <c r="B77" s="554" t="s">
        <v>235</v>
      </c>
      <c r="C77" s="439"/>
      <c r="D77" s="439"/>
      <c r="E77" s="439"/>
      <c r="F77" s="439"/>
      <c r="G77" s="439"/>
      <c r="H77" s="439"/>
      <c r="I77" s="439"/>
      <c r="J77" s="439"/>
      <c r="K77" s="439"/>
      <c r="L77" s="439"/>
      <c r="M77" s="439"/>
      <c r="N77" s="439"/>
      <c r="O77" s="439"/>
      <c r="P77" s="439"/>
      <c r="Q77" s="439"/>
      <c r="R77" s="439"/>
      <c r="S77" s="439"/>
      <c r="T77" s="439"/>
      <c r="U77" s="439"/>
      <c r="V77" s="439"/>
      <c r="W77" s="555"/>
      <c r="X77" s="7"/>
      <c r="Y77" s="231" t="s">
        <v>265</v>
      </c>
      <c r="Z77" s="232"/>
      <c r="AA77" s="232"/>
      <c r="AB77" s="232"/>
      <c r="AC77" s="232"/>
      <c r="AD77" s="232"/>
      <c r="AE77" s="232"/>
      <c r="AF77" s="232"/>
      <c r="AG77" s="232"/>
      <c r="AH77" s="232"/>
      <c r="AI77" s="232"/>
      <c r="AJ77" s="233"/>
      <c r="AK77" s="121" t="s">
        <v>190</v>
      </c>
      <c r="AL77" s="122"/>
      <c r="AM77" s="122"/>
      <c r="AN77" s="122"/>
      <c r="AO77" s="123"/>
      <c r="AP77" s="121" t="s">
        <v>50</v>
      </c>
      <c r="AQ77" s="122"/>
      <c r="AR77" s="123"/>
      <c r="AS77" s="206"/>
      <c r="AT77" s="207"/>
      <c r="AU77" s="51"/>
      <c r="AV77" s="51"/>
      <c r="AW77" s="51"/>
      <c r="AX77" s="51"/>
      <c r="AY77" s="51"/>
      <c r="AZ77" s="51"/>
    </row>
    <row r="78" spans="1:52" ht="18" customHeight="1" thickBot="1" x14ac:dyDescent="0.25">
      <c r="A78" s="51"/>
      <c r="B78" s="556"/>
      <c r="C78" s="557"/>
      <c r="D78" s="557"/>
      <c r="E78" s="557"/>
      <c r="F78" s="557"/>
      <c r="G78" s="557"/>
      <c r="H78" s="557"/>
      <c r="I78" s="557"/>
      <c r="J78" s="557"/>
      <c r="K78" s="557"/>
      <c r="L78" s="557"/>
      <c r="M78" s="557"/>
      <c r="N78" s="557"/>
      <c r="O78" s="557"/>
      <c r="P78" s="557"/>
      <c r="Q78" s="557"/>
      <c r="R78" s="557"/>
      <c r="S78" s="557"/>
      <c r="T78" s="557"/>
      <c r="U78" s="557"/>
      <c r="V78" s="557"/>
      <c r="W78" s="558"/>
      <c r="X78" s="7"/>
      <c r="Y78" s="231" t="s">
        <v>198</v>
      </c>
      <c r="Z78" s="232"/>
      <c r="AA78" s="232"/>
      <c r="AB78" s="232"/>
      <c r="AC78" s="232"/>
      <c r="AD78" s="232"/>
      <c r="AE78" s="232"/>
      <c r="AF78" s="232"/>
      <c r="AG78" s="232"/>
      <c r="AH78" s="232"/>
      <c r="AI78" s="232"/>
      <c r="AJ78" s="233"/>
      <c r="AK78" s="121" t="s">
        <v>190</v>
      </c>
      <c r="AL78" s="122"/>
      <c r="AM78" s="122"/>
      <c r="AN78" s="122"/>
      <c r="AO78" s="123"/>
      <c r="AP78" s="121" t="s">
        <v>50</v>
      </c>
      <c r="AQ78" s="122"/>
      <c r="AR78" s="123"/>
      <c r="AS78" s="132"/>
      <c r="AT78" s="133"/>
      <c r="AU78" s="51"/>
      <c r="AV78" s="51"/>
      <c r="AW78" s="51"/>
      <c r="AX78" s="51"/>
      <c r="AY78" s="51"/>
      <c r="AZ78" s="51"/>
    </row>
    <row r="79" spans="1:52" ht="18" customHeight="1" thickBot="1" x14ac:dyDescent="0.25">
      <c r="A79" s="51"/>
      <c r="B79" s="677" t="s">
        <v>44</v>
      </c>
      <c r="C79" s="752"/>
      <c r="D79" s="752"/>
      <c r="E79" s="551"/>
      <c r="F79" s="95" t="s">
        <v>61</v>
      </c>
      <c r="G79" s="96"/>
      <c r="H79" s="104" t="s">
        <v>62</v>
      </c>
      <c r="I79" s="96"/>
      <c r="J79" s="104" t="s">
        <v>63</v>
      </c>
      <c r="K79" s="96"/>
      <c r="L79" s="104" t="s">
        <v>64</v>
      </c>
      <c r="M79" s="96"/>
      <c r="N79" s="104" t="s">
        <v>65</v>
      </c>
      <c r="O79" s="96"/>
      <c r="P79" s="104" t="s">
        <v>66</v>
      </c>
      <c r="Q79" s="96"/>
      <c r="R79" s="753" t="s">
        <v>67</v>
      </c>
      <c r="S79" s="754"/>
      <c r="T79" s="104" t="s">
        <v>68</v>
      </c>
      <c r="U79" s="221"/>
      <c r="V79" s="92" t="s">
        <v>56</v>
      </c>
      <c r="W79" s="94"/>
      <c r="X79" s="7"/>
      <c r="Y79" s="245" t="s">
        <v>199</v>
      </c>
      <c r="Z79" s="246"/>
      <c r="AA79" s="246"/>
      <c r="AB79" s="246"/>
      <c r="AC79" s="246"/>
      <c r="AD79" s="246"/>
      <c r="AE79" s="246"/>
      <c r="AF79" s="246"/>
      <c r="AG79" s="246"/>
      <c r="AH79" s="246"/>
      <c r="AI79" s="246"/>
      <c r="AJ79" s="247"/>
      <c r="AK79" s="216" t="s">
        <v>190</v>
      </c>
      <c r="AL79" s="217"/>
      <c r="AM79" s="217"/>
      <c r="AN79" s="217"/>
      <c r="AO79" s="218"/>
      <c r="AP79" s="216" t="s">
        <v>50</v>
      </c>
      <c r="AQ79" s="217"/>
      <c r="AR79" s="218"/>
      <c r="AS79" s="219"/>
      <c r="AT79" s="220"/>
      <c r="AU79" s="51"/>
      <c r="AV79" s="51"/>
      <c r="AW79" s="51"/>
      <c r="AX79" s="51"/>
      <c r="AY79" s="51"/>
      <c r="AZ79" s="51"/>
    </row>
    <row r="80" spans="1:52" ht="18" customHeight="1" thickBot="1" x14ac:dyDescent="0.25">
      <c r="A80" s="51"/>
      <c r="B80" s="620" t="s">
        <v>95</v>
      </c>
      <c r="C80" s="621"/>
      <c r="D80" s="621"/>
      <c r="E80" s="622"/>
      <c r="F80" s="471"/>
      <c r="G80" s="472"/>
      <c r="H80" s="535"/>
      <c r="I80" s="472"/>
      <c r="J80" s="535"/>
      <c r="K80" s="472"/>
      <c r="L80" s="535"/>
      <c r="M80" s="472"/>
      <c r="N80" s="623"/>
      <c r="O80" s="590"/>
      <c r="P80" s="535"/>
      <c r="Q80" s="472"/>
      <c r="R80" s="535"/>
      <c r="S80" s="536"/>
      <c r="T80" s="1002"/>
      <c r="U80" s="1003"/>
      <c r="V80" s="533">
        <f t="shared" ref="V80:V93" si="2">SUM(F80:U80)</f>
        <v>0</v>
      </c>
      <c r="W80" s="534"/>
      <c r="X80" s="7"/>
      <c r="Y80" s="59"/>
      <c r="Z80" s="59"/>
      <c r="AA80" s="59"/>
      <c r="AB80" s="59"/>
      <c r="AC80" s="59"/>
      <c r="AD80" s="59"/>
      <c r="AE80" s="59"/>
      <c r="AF80" s="59"/>
      <c r="AG80" s="59"/>
      <c r="AH80" s="59"/>
      <c r="AI80" s="59"/>
      <c r="AJ80" s="59"/>
      <c r="AK80" s="59"/>
      <c r="AL80" s="59"/>
      <c r="AM80" s="202" t="s">
        <v>56</v>
      </c>
      <c r="AN80" s="203"/>
      <c r="AO80" s="203"/>
      <c r="AP80" s="203"/>
      <c r="AQ80" s="60"/>
      <c r="AR80" s="60"/>
      <c r="AS80" s="204">
        <f>SUM(AS70:AT79)</f>
        <v>0</v>
      </c>
      <c r="AT80" s="205"/>
      <c r="AU80" s="51"/>
      <c r="AV80" s="51"/>
      <c r="AW80" s="51"/>
      <c r="AX80" s="51"/>
      <c r="AY80" s="51"/>
      <c r="AZ80" s="51"/>
    </row>
    <row r="81" spans="1:52" ht="18" customHeight="1" thickBot="1" x14ac:dyDescent="0.25">
      <c r="A81" s="51"/>
      <c r="B81" s="109" t="s">
        <v>78</v>
      </c>
      <c r="C81" s="147"/>
      <c r="D81" s="147"/>
      <c r="E81" s="148"/>
      <c r="F81" s="124"/>
      <c r="G81" s="125"/>
      <c r="H81" s="126"/>
      <c r="I81" s="127"/>
      <c r="J81" s="998"/>
      <c r="K81" s="999"/>
      <c r="L81" s="998"/>
      <c r="M81" s="999"/>
      <c r="N81" s="126"/>
      <c r="O81" s="127"/>
      <c r="P81" s="131"/>
      <c r="Q81" s="125"/>
      <c r="R81" s="131"/>
      <c r="S81" s="149"/>
      <c r="T81" s="1004"/>
      <c r="U81" s="1005"/>
      <c r="V81" s="90">
        <f t="shared" si="2"/>
        <v>0</v>
      </c>
      <c r="W81" s="91"/>
      <c r="X81" s="7"/>
      <c r="Y81" s="7"/>
      <c r="Z81" s="7"/>
      <c r="AA81" s="7"/>
      <c r="AB81" s="7"/>
      <c r="AC81" s="7"/>
      <c r="AD81" s="7"/>
      <c r="AE81" s="7"/>
      <c r="AF81" s="7"/>
      <c r="AG81" s="7"/>
      <c r="AH81" s="7"/>
      <c r="AI81" s="7"/>
      <c r="AJ81" s="7"/>
      <c r="AK81" s="7"/>
      <c r="AL81" s="7"/>
      <c r="AM81" s="7"/>
      <c r="AN81" s="7"/>
      <c r="AO81" s="7"/>
      <c r="AP81" s="7"/>
      <c r="AQ81" s="7"/>
      <c r="AR81" s="7"/>
      <c r="AS81" s="7"/>
      <c r="AT81" s="7"/>
      <c r="AU81" s="51"/>
      <c r="AV81" s="51"/>
      <c r="AW81" s="51"/>
      <c r="AX81" s="51"/>
      <c r="AY81" s="51"/>
      <c r="AZ81" s="51"/>
    </row>
    <row r="82" spans="1:52" ht="18" customHeight="1" x14ac:dyDescent="0.2">
      <c r="A82" s="51"/>
      <c r="B82" s="109" t="s">
        <v>79</v>
      </c>
      <c r="C82" s="147"/>
      <c r="D82" s="147"/>
      <c r="E82" s="148"/>
      <c r="F82" s="124"/>
      <c r="G82" s="125"/>
      <c r="H82" s="131"/>
      <c r="I82" s="125"/>
      <c r="J82" s="131"/>
      <c r="K82" s="125"/>
      <c r="L82" s="131"/>
      <c r="M82" s="125"/>
      <c r="N82" s="126"/>
      <c r="O82" s="127"/>
      <c r="P82" s="131"/>
      <c r="Q82" s="125"/>
      <c r="R82" s="131"/>
      <c r="S82" s="149"/>
      <c r="T82" s="1004"/>
      <c r="U82" s="1005"/>
      <c r="V82" s="90">
        <f t="shared" si="2"/>
        <v>0</v>
      </c>
      <c r="W82" s="91"/>
      <c r="X82" s="7"/>
      <c r="Y82" s="162" t="s">
        <v>181</v>
      </c>
      <c r="Z82" s="163"/>
      <c r="AA82" s="163"/>
      <c r="AB82" s="163"/>
      <c r="AC82" s="163"/>
      <c r="AD82" s="163"/>
      <c r="AE82" s="163"/>
      <c r="AF82" s="163"/>
      <c r="AG82" s="163"/>
      <c r="AH82" s="163"/>
      <c r="AI82" s="163"/>
      <c r="AJ82" s="163"/>
      <c r="AK82" s="163"/>
      <c r="AL82" s="163"/>
      <c r="AM82" s="163"/>
      <c r="AN82" s="163"/>
      <c r="AO82" s="163"/>
      <c r="AP82" s="163"/>
      <c r="AQ82" s="163"/>
      <c r="AR82" s="163"/>
      <c r="AS82" s="163"/>
      <c r="AT82" s="164"/>
      <c r="AU82" s="51"/>
      <c r="AV82" s="51"/>
      <c r="AW82" s="51"/>
      <c r="AX82" s="51"/>
      <c r="AY82" s="51"/>
      <c r="AZ82" s="51"/>
    </row>
    <row r="83" spans="1:52" ht="18" customHeight="1" thickBot="1" x14ac:dyDescent="0.25">
      <c r="A83" s="51"/>
      <c r="B83" s="109" t="s">
        <v>80</v>
      </c>
      <c r="C83" s="147"/>
      <c r="D83" s="147"/>
      <c r="E83" s="148"/>
      <c r="F83" s="124"/>
      <c r="G83" s="125"/>
      <c r="H83" s="126"/>
      <c r="I83" s="127"/>
      <c r="J83" s="131"/>
      <c r="K83" s="125"/>
      <c r="L83" s="131"/>
      <c r="M83" s="125"/>
      <c r="N83" s="998"/>
      <c r="O83" s="999"/>
      <c r="P83" s="131"/>
      <c r="Q83" s="125"/>
      <c r="R83" s="131"/>
      <c r="S83" s="149"/>
      <c r="T83" s="1004"/>
      <c r="U83" s="1005"/>
      <c r="V83" s="90">
        <f t="shared" si="2"/>
        <v>0</v>
      </c>
      <c r="W83" s="91"/>
      <c r="X83" s="7"/>
      <c r="Y83" s="165"/>
      <c r="Z83" s="166"/>
      <c r="AA83" s="166"/>
      <c r="AB83" s="166"/>
      <c r="AC83" s="166"/>
      <c r="AD83" s="166"/>
      <c r="AE83" s="166"/>
      <c r="AF83" s="166"/>
      <c r="AG83" s="166"/>
      <c r="AH83" s="166"/>
      <c r="AI83" s="166"/>
      <c r="AJ83" s="166"/>
      <c r="AK83" s="166"/>
      <c r="AL83" s="166"/>
      <c r="AM83" s="166"/>
      <c r="AN83" s="166"/>
      <c r="AO83" s="166"/>
      <c r="AP83" s="166"/>
      <c r="AQ83" s="166"/>
      <c r="AR83" s="166"/>
      <c r="AS83" s="166"/>
      <c r="AT83" s="167"/>
      <c r="AU83" s="51"/>
      <c r="AV83" s="51"/>
      <c r="AW83" s="51"/>
      <c r="AX83" s="51"/>
      <c r="AY83" s="51"/>
      <c r="AZ83" s="51"/>
    </row>
    <row r="84" spans="1:52" ht="18" customHeight="1" thickBot="1" x14ac:dyDescent="0.25">
      <c r="A84" s="51"/>
      <c r="B84" s="109" t="s">
        <v>206</v>
      </c>
      <c r="C84" s="147"/>
      <c r="D84" s="147"/>
      <c r="E84" s="148"/>
      <c r="F84" s="124"/>
      <c r="G84" s="125"/>
      <c r="H84" s="126"/>
      <c r="I84" s="127"/>
      <c r="J84" s="131"/>
      <c r="K84" s="125"/>
      <c r="L84" s="131"/>
      <c r="M84" s="125"/>
      <c r="N84" s="126"/>
      <c r="O84" s="127"/>
      <c r="P84" s="131"/>
      <c r="Q84" s="125"/>
      <c r="R84" s="131"/>
      <c r="S84" s="149"/>
      <c r="T84" s="1004"/>
      <c r="U84" s="1005"/>
      <c r="V84" s="90">
        <f t="shared" si="2"/>
        <v>0</v>
      </c>
      <c r="W84" s="91"/>
      <c r="X84" s="7"/>
      <c r="Y84" s="168" t="s">
        <v>234</v>
      </c>
      <c r="Z84" s="169"/>
      <c r="AA84" s="169"/>
      <c r="AB84" s="169"/>
      <c r="AC84" s="169"/>
      <c r="AD84" s="169"/>
      <c r="AE84" s="169"/>
      <c r="AF84" s="169"/>
      <c r="AG84" s="169"/>
      <c r="AH84" s="169"/>
      <c r="AI84" s="169"/>
      <c r="AJ84" s="169"/>
      <c r="AK84" s="169"/>
      <c r="AL84" s="169"/>
      <c r="AM84" s="169"/>
      <c r="AN84" s="169"/>
      <c r="AO84" s="169"/>
      <c r="AP84" s="169"/>
      <c r="AQ84" s="169"/>
      <c r="AR84" s="169"/>
      <c r="AS84" s="169"/>
      <c r="AT84" s="170"/>
      <c r="AU84" s="51"/>
      <c r="AV84" s="51"/>
      <c r="AW84" s="51"/>
      <c r="AX84" s="51"/>
      <c r="AY84" s="51"/>
      <c r="AZ84" s="51"/>
    </row>
    <row r="85" spans="1:52" ht="18" customHeight="1" thickBot="1" x14ac:dyDescent="0.25">
      <c r="A85" s="51"/>
      <c r="B85" s="159" t="s">
        <v>89</v>
      </c>
      <c r="C85" s="147"/>
      <c r="D85" s="147"/>
      <c r="E85" s="148"/>
      <c r="F85" s="505"/>
      <c r="G85" s="161"/>
      <c r="H85" s="126"/>
      <c r="I85" s="127"/>
      <c r="J85" s="160"/>
      <c r="K85" s="161"/>
      <c r="L85" s="160"/>
      <c r="M85" s="161"/>
      <c r="N85" s="160"/>
      <c r="O85" s="161"/>
      <c r="P85" s="208"/>
      <c r="Q85" s="209"/>
      <c r="R85" s="160"/>
      <c r="S85" s="210"/>
      <c r="T85" s="1006"/>
      <c r="U85" s="1007"/>
      <c r="V85" s="90">
        <f t="shared" si="2"/>
        <v>0</v>
      </c>
      <c r="W85" s="91"/>
      <c r="X85" s="7"/>
      <c r="Y85" s="139" t="s">
        <v>44</v>
      </c>
      <c r="Z85" s="171"/>
      <c r="AA85" s="171"/>
      <c r="AB85" s="171"/>
      <c r="AC85" s="171"/>
      <c r="AD85" s="171"/>
      <c r="AE85" s="171"/>
      <c r="AF85" s="172"/>
      <c r="AG85" s="173" t="s">
        <v>58</v>
      </c>
      <c r="AH85" s="171"/>
      <c r="AI85" s="171"/>
      <c r="AJ85" s="171"/>
      <c r="AK85" s="171"/>
      <c r="AL85" s="171"/>
      <c r="AM85" s="171"/>
      <c r="AN85" s="171"/>
      <c r="AO85" s="171"/>
      <c r="AP85" s="171"/>
      <c r="AQ85" s="171"/>
      <c r="AR85" s="140"/>
      <c r="AS85" s="139" t="s">
        <v>47</v>
      </c>
      <c r="AT85" s="140"/>
      <c r="AU85" s="51"/>
      <c r="AV85" s="51"/>
      <c r="AW85" s="51"/>
      <c r="AX85" s="51"/>
      <c r="AY85" s="51"/>
      <c r="AZ85" s="51"/>
    </row>
    <row r="86" spans="1:52" ht="18" customHeight="1" x14ac:dyDescent="0.2">
      <c r="A86" s="51"/>
      <c r="B86" s="159" t="s">
        <v>100</v>
      </c>
      <c r="C86" s="147"/>
      <c r="D86" s="147"/>
      <c r="E86" s="148"/>
      <c r="F86" s="505"/>
      <c r="G86" s="161"/>
      <c r="H86" s="126"/>
      <c r="I86" s="127"/>
      <c r="J86" s="160"/>
      <c r="K86" s="161"/>
      <c r="L86" s="131"/>
      <c r="M86" s="125"/>
      <c r="N86" s="160"/>
      <c r="O86" s="161"/>
      <c r="P86" s="208"/>
      <c r="Q86" s="209"/>
      <c r="R86" s="160"/>
      <c r="S86" s="210"/>
      <c r="T86" s="1006"/>
      <c r="U86" s="1007"/>
      <c r="V86" s="90">
        <f t="shared" si="2"/>
        <v>0</v>
      </c>
      <c r="W86" s="91"/>
      <c r="X86" s="7"/>
      <c r="Y86" s="174" t="s">
        <v>126</v>
      </c>
      <c r="Z86" s="175"/>
      <c r="AA86" s="175"/>
      <c r="AB86" s="175"/>
      <c r="AC86" s="175"/>
      <c r="AD86" s="175"/>
      <c r="AE86" s="175"/>
      <c r="AF86" s="176"/>
      <c r="AG86" s="183" t="s">
        <v>166</v>
      </c>
      <c r="AH86" s="184"/>
      <c r="AI86" s="184"/>
      <c r="AJ86" s="184"/>
      <c r="AK86" s="184"/>
      <c r="AL86" s="184"/>
      <c r="AM86" s="184"/>
      <c r="AN86" s="184"/>
      <c r="AO86" s="184"/>
      <c r="AP86" s="184"/>
      <c r="AQ86" s="184"/>
      <c r="AR86" s="185"/>
      <c r="AS86" s="192"/>
      <c r="AT86" s="193"/>
      <c r="AU86" s="51"/>
      <c r="AV86" s="51"/>
      <c r="AW86" s="51"/>
      <c r="AX86" s="51"/>
      <c r="AY86" s="51"/>
      <c r="AZ86" s="51"/>
    </row>
    <row r="87" spans="1:52" ht="18" customHeight="1" x14ac:dyDescent="0.2">
      <c r="A87" s="51"/>
      <c r="B87" s="159" t="s">
        <v>90</v>
      </c>
      <c r="C87" s="147"/>
      <c r="D87" s="147"/>
      <c r="E87" s="148"/>
      <c r="F87" s="505"/>
      <c r="G87" s="161"/>
      <c r="H87" s="126"/>
      <c r="I87" s="127"/>
      <c r="J87" s="160"/>
      <c r="K87" s="161"/>
      <c r="L87" s="160"/>
      <c r="M87" s="161"/>
      <c r="N87" s="160"/>
      <c r="O87" s="161"/>
      <c r="P87" s="160"/>
      <c r="Q87" s="161"/>
      <c r="R87" s="160"/>
      <c r="S87" s="210"/>
      <c r="T87" s="1006"/>
      <c r="U87" s="1007"/>
      <c r="V87" s="90">
        <f t="shared" si="2"/>
        <v>0</v>
      </c>
      <c r="W87" s="91"/>
      <c r="X87" s="7"/>
      <c r="Y87" s="177"/>
      <c r="Z87" s="178"/>
      <c r="AA87" s="178"/>
      <c r="AB87" s="178"/>
      <c r="AC87" s="178"/>
      <c r="AD87" s="178"/>
      <c r="AE87" s="178"/>
      <c r="AF87" s="179"/>
      <c r="AG87" s="186"/>
      <c r="AH87" s="187"/>
      <c r="AI87" s="187"/>
      <c r="AJ87" s="187"/>
      <c r="AK87" s="187"/>
      <c r="AL87" s="187"/>
      <c r="AM87" s="187"/>
      <c r="AN87" s="187"/>
      <c r="AO87" s="187"/>
      <c r="AP87" s="187"/>
      <c r="AQ87" s="187"/>
      <c r="AR87" s="188"/>
      <c r="AS87" s="194"/>
      <c r="AT87" s="195"/>
      <c r="AU87" s="51"/>
      <c r="AV87" s="51"/>
      <c r="AW87" s="51"/>
      <c r="AX87" s="51"/>
      <c r="AY87" s="51"/>
      <c r="AZ87" s="51"/>
    </row>
    <row r="88" spans="1:52" ht="18" customHeight="1" x14ac:dyDescent="0.2">
      <c r="A88" s="51"/>
      <c r="B88" s="159" t="s">
        <v>69</v>
      </c>
      <c r="C88" s="147"/>
      <c r="D88" s="147"/>
      <c r="E88" s="148"/>
      <c r="F88" s="505"/>
      <c r="G88" s="161"/>
      <c r="H88" s="998"/>
      <c r="I88" s="999"/>
      <c r="J88" s="1000"/>
      <c r="K88" s="1001"/>
      <c r="L88" s="160"/>
      <c r="M88" s="161"/>
      <c r="N88" s="160"/>
      <c r="O88" s="161"/>
      <c r="P88" s="208"/>
      <c r="Q88" s="209"/>
      <c r="R88" s="160"/>
      <c r="S88" s="210"/>
      <c r="T88" s="1006"/>
      <c r="U88" s="1007"/>
      <c r="V88" s="90">
        <f t="shared" si="2"/>
        <v>0</v>
      </c>
      <c r="W88" s="91"/>
      <c r="X88" s="7"/>
      <c r="Y88" s="180"/>
      <c r="Z88" s="181"/>
      <c r="AA88" s="181"/>
      <c r="AB88" s="181"/>
      <c r="AC88" s="181"/>
      <c r="AD88" s="181"/>
      <c r="AE88" s="181"/>
      <c r="AF88" s="182"/>
      <c r="AG88" s="189"/>
      <c r="AH88" s="190"/>
      <c r="AI88" s="190"/>
      <c r="AJ88" s="190"/>
      <c r="AK88" s="190"/>
      <c r="AL88" s="190"/>
      <c r="AM88" s="190"/>
      <c r="AN88" s="190"/>
      <c r="AO88" s="190"/>
      <c r="AP88" s="190"/>
      <c r="AQ88" s="190"/>
      <c r="AR88" s="191"/>
      <c r="AS88" s="196"/>
      <c r="AT88" s="197"/>
      <c r="AU88" s="51"/>
      <c r="AV88" s="51"/>
      <c r="AW88" s="51"/>
      <c r="AX88" s="51"/>
      <c r="AY88" s="51"/>
      <c r="AZ88" s="51"/>
    </row>
    <row r="89" spans="1:52" ht="18" customHeight="1" x14ac:dyDescent="0.2">
      <c r="A89" s="51"/>
      <c r="B89" s="109" t="s">
        <v>193</v>
      </c>
      <c r="C89" s="147"/>
      <c r="D89" s="147"/>
      <c r="E89" s="148"/>
      <c r="F89" s="124"/>
      <c r="G89" s="125"/>
      <c r="H89" s="131"/>
      <c r="I89" s="125"/>
      <c r="J89" s="131"/>
      <c r="K89" s="125"/>
      <c r="L89" s="131"/>
      <c r="M89" s="125"/>
      <c r="N89" s="160"/>
      <c r="O89" s="161"/>
      <c r="P89" s="208"/>
      <c r="Q89" s="209"/>
      <c r="R89" s="131"/>
      <c r="S89" s="149"/>
      <c r="T89" s="1004"/>
      <c r="U89" s="1005"/>
      <c r="V89" s="90">
        <f t="shared" si="2"/>
        <v>0</v>
      </c>
      <c r="W89" s="91"/>
      <c r="X89" s="7"/>
      <c r="Y89" s="211" t="s">
        <v>233</v>
      </c>
      <c r="Z89" s="212"/>
      <c r="AA89" s="212"/>
      <c r="AB89" s="212"/>
      <c r="AC89" s="212"/>
      <c r="AD89" s="212"/>
      <c r="AE89" s="212"/>
      <c r="AF89" s="212"/>
      <c r="AG89" s="212"/>
      <c r="AH89" s="212"/>
      <c r="AI89" s="212"/>
      <c r="AJ89" s="212"/>
      <c r="AK89" s="212"/>
      <c r="AL89" s="212"/>
      <c r="AM89" s="212"/>
      <c r="AN89" s="212"/>
      <c r="AO89" s="212"/>
      <c r="AP89" s="212"/>
      <c r="AQ89" s="212"/>
      <c r="AR89" s="212"/>
      <c r="AS89" s="212"/>
      <c r="AT89" s="213"/>
      <c r="AU89" s="51"/>
      <c r="AV89" s="51"/>
      <c r="AW89" s="51"/>
      <c r="AX89" s="51"/>
      <c r="AY89" s="51"/>
      <c r="AZ89" s="51"/>
    </row>
    <row r="90" spans="1:52" ht="18" customHeight="1" x14ac:dyDescent="0.2">
      <c r="A90" s="51"/>
      <c r="B90" s="109" t="s">
        <v>71</v>
      </c>
      <c r="C90" s="147"/>
      <c r="D90" s="147"/>
      <c r="E90" s="148"/>
      <c r="F90" s="124"/>
      <c r="G90" s="125"/>
      <c r="H90" s="131"/>
      <c r="I90" s="125"/>
      <c r="J90" s="131"/>
      <c r="K90" s="125"/>
      <c r="L90" s="131"/>
      <c r="M90" s="125"/>
      <c r="N90" s="160"/>
      <c r="O90" s="161"/>
      <c r="P90" s="1000"/>
      <c r="Q90" s="1001"/>
      <c r="R90" s="126"/>
      <c r="S90" s="133"/>
      <c r="T90" s="1004"/>
      <c r="U90" s="1005"/>
      <c r="V90" s="90">
        <f t="shared" si="2"/>
        <v>0</v>
      </c>
      <c r="W90" s="91"/>
      <c r="X90" s="7"/>
      <c r="Y90" s="508" t="s">
        <v>176</v>
      </c>
      <c r="Z90" s="509"/>
      <c r="AA90" s="509"/>
      <c r="AB90" s="509"/>
      <c r="AC90" s="509"/>
      <c r="AD90" s="509"/>
      <c r="AE90" s="509"/>
      <c r="AF90" s="510"/>
      <c r="AG90" s="186" t="s">
        <v>165</v>
      </c>
      <c r="AH90" s="187"/>
      <c r="AI90" s="187"/>
      <c r="AJ90" s="187"/>
      <c r="AK90" s="187"/>
      <c r="AL90" s="187"/>
      <c r="AM90" s="187"/>
      <c r="AN90" s="187"/>
      <c r="AO90" s="187"/>
      <c r="AP90" s="187"/>
      <c r="AQ90" s="187"/>
      <c r="AR90" s="188"/>
      <c r="AS90" s="992"/>
      <c r="AT90" s="993"/>
      <c r="AU90" s="51"/>
      <c r="AV90" s="51"/>
      <c r="AW90" s="51"/>
      <c r="AX90" s="51"/>
      <c r="AY90" s="51"/>
      <c r="AZ90" s="51"/>
    </row>
    <row r="91" spans="1:52" ht="18" customHeight="1" x14ac:dyDescent="0.2">
      <c r="A91" s="51"/>
      <c r="B91" s="109" t="s">
        <v>73</v>
      </c>
      <c r="C91" s="147"/>
      <c r="D91" s="147"/>
      <c r="E91" s="148"/>
      <c r="F91" s="124"/>
      <c r="G91" s="125"/>
      <c r="H91" s="131"/>
      <c r="I91" s="125"/>
      <c r="J91" s="131"/>
      <c r="K91" s="125"/>
      <c r="L91" s="131"/>
      <c r="M91" s="125"/>
      <c r="N91" s="160"/>
      <c r="O91" s="161"/>
      <c r="P91" s="1000"/>
      <c r="Q91" s="1001"/>
      <c r="R91" s="126"/>
      <c r="S91" s="133"/>
      <c r="T91" s="1004"/>
      <c r="U91" s="1005"/>
      <c r="V91" s="90">
        <f t="shared" si="2"/>
        <v>0</v>
      </c>
      <c r="W91" s="91"/>
      <c r="X91" s="7"/>
      <c r="Y91" s="508"/>
      <c r="Z91" s="509"/>
      <c r="AA91" s="509"/>
      <c r="AB91" s="509"/>
      <c r="AC91" s="509"/>
      <c r="AD91" s="509"/>
      <c r="AE91" s="509"/>
      <c r="AF91" s="510"/>
      <c r="AG91" s="186"/>
      <c r="AH91" s="187"/>
      <c r="AI91" s="187"/>
      <c r="AJ91" s="187"/>
      <c r="AK91" s="187"/>
      <c r="AL91" s="187"/>
      <c r="AM91" s="187"/>
      <c r="AN91" s="187"/>
      <c r="AO91" s="187"/>
      <c r="AP91" s="187"/>
      <c r="AQ91" s="187"/>
      <c r="AR91" s="188"/>
      <c r="AS91" s="992"/>
      <c r="AT91" s="993"/>
      <c r="AU91" s="51"/>
      <c r="AV91" s="51"/>
      <c r="AW91" s="51"/>
      <c r="AX91" s="51"/>
      <c r="AY91" s="51"/>
      <c r="AZ91" s="51"/>
    </row>
    <row r="92" spans="1:52" ht="18" customHeight="1" x14ac:dyDescent="0.2">
      <c r="A92" s="51"/>
      <c r="B92" s="109" t="s">
        <v>75</v>
      </c>
      <c r="C92" s="147"/>
      <c r="D92" s="147"/>
      <c r="E92" s="148"/>
      <c r="F92" s="124"/>
      <c r="G92" s="125"/>
      <c r="H92" s="126"/>
      <c r="I92" s="127"/>
      <c r="J92" s="131"/>
      <c r="K92" s="125"/>
      <c r="L92" s="131"/>
      <c r="M92" s="125"/>
      <c r="N92" s="131"/>
      <c r="O92" s="125"/>
      <c r="P92" s="998"/>
      <c r="Q92" s="999"/>
      <c r="R92" s="126"/>
      <c r="S92" s="133"/>
      <c r="T92" s="1004"/>
      <c r="U92" s="1005"/>
      <c r="V92" s="90">
        <f t="shared" si="2"/>
        <v>0</v>
      </c>
      <c r="W92" s="91"/>
      <c r="X92" s="7"/>
      <c r="Y92" s="511"/>
      <c r="Z92" s="512"/>
      <c r="AA92" s="512"/>
      <c r="AB92" s="512"/>
      <c r="AC92" s="512"/>
      <c r="AD92" s="512"/>
      <c r="AE92" s="512"/>
      <c r="AF92" s="513"/>
      <c r="AG92" s="189"/>
      <c r="AH92" s="190"/>
      <c r="AI92" s="190"/>
      <c r="AJ92" s="190"/>
      <c r="AK92" s="190"/>
      <c r="AL92" s="190"/>
      <c r="AM92" s="190"/>
      <c r="AN92" s="190"/>
      <c r="AO92" s="190"/>
      <c r="AP92" s="190"/>
      <c r="AQ92" s="190"/>
      <c r="AR92" s="191"/>
      <c r="AS92" s="994"/>
      <c r="AT92" s="995"/>
      <c r="AU92" s="51"/>
      <c r="AV92" s="51"/>
      <c r="AW92" s="51"/>
      <c r="AX92" s="51"/>
      <c r="AY92" s="51"/>
      <c r="AZ92" s="51"/>
    </row>
    <row r="93" spans="1:52" ht="18" customHeight="1" thickBot="1" x14ac:dyDescent="0.25">
      <c r="A93" s="51"/>
      <c r="B93" s="109" t="s">
        <v>77</v>
      </c>
      <c r="C93" s="147"/>
      <c r="D93" s="147"/>
      <c r="E93" s="148"/>
      <c r="F93" s="124"/>
      <c r="G93" s="125"/>
      <c r="H93" s="126"/>
      <c r="I93" s="127"/>
      <c r="J93" s="998"/>
      <c r="K93" s="999"/>
      <c r="L93" s="998"/>
      <c r="M93" s="999"/>
      <c r="N93" s="131"/>
      <c r="O93" s="125"/>
      <c r="P93" s="998"/>
      <c r="Q93" s="999"/>
      <c r="R93" s="208"/>
      <c r="S93" s="518"/>
      <c r="T93" s="1004"/>
      <c r="U93" s="1005"/>
      <c r="V93" s="90">
        <f t="shared" si="2"/>
        <v>0</v>
      </c>
      <c r="W93" s="91"/>
      <c r="X93" s="7"/>
      <c r="Y93" s="5"/>
      <c r="Z93" s="5"/>
      <c r="AA93" s="5"/>
      <c r="AB93" s="5"/>
      <c r="AC93" s="5"/>
      <c r="AD93" s="5"/>
      <c r="AE93" s="5"/>
      <c r="AF93" s="5"/>
      <c r="AG93" s="5"/>
      <c r="AH93" s="5"/>
      <c r="AI93" s="5"/>
      <c r="AJ93" s="5"/>
      <c r="AK93" s="5"/>
      <c r="AL93" s="5"/>
      <c r="AM93" s="514" t="s">
        <v>56</v>
      </c>
      <c r="AN93" s="515"/>
      <c r="AO93" s="515"/>
      <c r="AP93" s="515"/>
      <c r="AQ93" s="515"/>
      <c r="AR93" s="516"/>
      <c r="AS93" s="506">
        <f>SUM(AS90,AS86)</f>
        <v>0</v>
      </c>
      <c r="AT93" s="507"/>
      <c r="AU93" s="51"/>
      <c r="AV93" s="51"/>
      <c r="AW93" s="51"/>
      <c r="AX93" s="51"/>
      <c r="AY93" s="51"/>
      <c r="AZ93" s="51"/>
    </row>
    <row r="94" spans="1:52" ht="18" customHeight="1" thickBot="1" x14ac:dyDescent="0.25">
      <c r="A94" s="51"/>
      <c r="B94" s="109" t="s">
        <v>178</v>
      </c>
      <c r="C94" s="147"/>
      <c r="D94" s="147"/>
      <c r="E94" s="148"/>
      <c r="F94" s="124"/>
      <c r="G94" s="125"/>
      <c r="H94" s="131"/>
      <c r="I94" s="125"/>
      <c r="J94" s="131"/>
      <c r="K94" s="125"/>
      <c r="L94" s="131"/>
      <c r="M94" s="125"/>
      <c r="N94" s="131"/>
      <c r="O94" s="125"/>
      <c r="P94" s="131"/>
      <c r="Q94" s="125"/>
      <c r="R94" s="126"/>
      <c r="S94" s="133"/>
      <c r="T94" s="1004"/>
      <c r="U94" s="1005"/>
      <c r="V94" s="90">
        <f t="shared" ref="V94:V100" si="3">SUM(F94:U94)</f>
        <v>0</v>
      </c>
      <c r="W94" s="91"/>
      <c r="X94" s="7"/>
      <c r="Y94" s="4"/>
      <c r="Z94" s="4"/>
      <c r="AA94" s="4"/>
      <c r="AB94" s="4"/>
      <c r="AC94" s="4"/>
      <c r="AD94" s="4"/>
      <c r="AE94" s="4"/>
      <c r="AF94" s="4"/>
      <c r="AG94" s="4"/>
      <c r="AH94" s="4"/>
      <c r="AI94" s="4"/>
      <c r="AJ94" s="4"/>
      <c r="AK94" s="4"/>
      <c r="AL94" s="4"/>
      <c r="AM94" s="4"/>
      <c r="AN94" s="4"/>
      <c r="AO94" s="4"/>
      <c r="AP94" s="4"/>
      <c r="AQ94" s="4"/>
      <c r="AR94" s="4"/>
      <c r="AS94" s="4"/>
      <c r="AT94" s="4"/>
      <c r="AU94" s="51"/>
      <c r="AV94" s="51"/>
      <c r="AW94" s="51"/>
      <c r="AX94" s="51"/>
      <c r="AY94" s="51"/>
      <c r="AZ94" s="51"/>
    </row>
    <row r="95" spans="1:52" ht="18" customHeight="1" x14ac:dyDescent="0.2">
      <c r="A95" s="51"/>
      <c r="B95" s="109" t="s">
        <v>70</v>
      </c>
      <c r="C95" s="147"/>
      <c r="D95" s="147"/>
      <c r="E95" s="148"/>
      <c r="F95" s="124"/>
      <c r="G95" s="125"/>
      <c r="H95" s="131"/>
      <c r="I95" s="125"/>
      <c r="J95" s="126"/>
      <c r="K95" s="127"/>
      <c r="L95" s="998"/>
      <c r="M95" s="999"/>
      <c r="N95" s="126"/>
      <c r="O95" s="127"/>
      <c r="P95" s="131"/>
      <c r="Q95" s="125"/>
      <c r="R95" s="131"/>
      <c r="S95" s="149"/>
      <c r="T95" s="132"/>
      <c r="U95" s="133"/>
      <c r="V95" s="90">
        <f t="shared" si="3"/>
        <v>0</v>
      </c>
      <c r="W95" s="91"/>
      <c r="X95" s="7"/>
      <c r="Y95" s="527" t="s">
        <v>60</v>
      </c>
      <c r="Z95" s="528"/>
      <c r="AA95" s="528"/>
      <c r="AB95" s="528"/>
      <c r="AC95" s="528"/>
      <c r="AD95" s="528"/>
      <c r="AE95" s="528"/>
      <c r="AF95" s="528"/>
      <c r="AG95" s="528"/>
      <c r="AH95" s="528"/>
      <c r="AI95" s="528"/>
      <c r="AJ95" s="528"/>
      <c r="AK95" s="528"/>
      <c r="AL95" s="528"/>
      <c r="AM95" s="528"/>
      <c r="AN95" s="528"/>
      <c r="AO95" s="528"/>
      <c r="AP95" s="528"/>
      <c r="AQ95" s="528"/>
      <c r="AR95" s="528"/>
      <c r="AS95" s="528"/>
      <c r="AT95" s="529"/>
      <c r="AU95" s="51"/>
      <c r="AV95" s="51"/>
      <c r="AW95" s="51"/>
      <c r="AX95" s="51"/>
      <c r="AY95" s="51"/>
      <c r="AZ95" s="51"/>
    </row>
    <row r="96" spans="1:52" ht="18" customHeight="1" thickBot="1" x14ac:dyDescent="0.25">
      <c r="A96" s="51"/>
      <c r="B96" s="109" t="s">
        <v>72</v>
      </c>
      <c r="C96" s="147"/>
      <c r="D96" s="147"/>
      <c r="E96" s="148"/>
      <c r="F96" s="124"/>
      <c r="G96" s="125"/>
      <c r="H96" s="126"/>
      <c r="I96" s="127"/>
      <c r="J96" s="998"/>
      <c r="K96" s="999"/>
      <c r="L96" s="126"/>
      <c r="M96" s="127"/>
      <c r="N96" s="126"/>
      <c r="O96" s="127"/>
      <c r="P96" s="131"/>
      <c r="Q96" s="125"/>
      <c r="R96" s="131"/>
      <c r="S96" s="149"/>
      <c r="T96" s="1004"/>
      <c r="U96" s="1005"/>
      <c r="V96" s="90">
        <f t="shared" si="3"/>
        <v>0</v>
      </c>
      <c r="W96" s="91"/>
      <c r="X96" s="7"/>
      <c r="Y96" s="530"/>
      <c r="Z96" s="531"/>
      <c r="AA96" s="531"/>
      <c r="AB96" s="531"/>
      <c r="AC96" s="531"/>
      <c r="AD96" s="531"/>
      <c r="AE96" s="531"/>
      <c r="AF96" s="531"/>
      <c r="AG96" s="531"/>
      <c r="AH96" s="531"/>
      <c r="AI96" s="531"/>
      <c r="AJ96" s="531"/>
      <c r="AK96" s="531"/>
      <c r="AL96" s="531"/>
      <c r="AM96" s="531"/>
      <c r="AN96" s="531"/>
      <c r="AO96" s="531"/>
      <c r="AP96" s="531"/>
      <c r="AQ96" s="531"/>
      <c r="AR96" s="531"/>
      <c r="AS96" s="531"/>
      <c r="AT96" s="532"/>
      <c r="AU96" s="51"/>
      <c r="AV96" s="757"/>
      <c r="AW96" s="757"/>
      <c r="AX96" s="42"/>
      <c r="AY96" s="43"/>
      <c r="AZ96" s="51"/>
    </row>
    <row r="97" spans="1:52" ht="18" customHeight="1" x14ac:dyDescent="0.2">
      <c r="A97" s="51"/>
      <c r="B97" s="109" t="s">
        <v>74</v>
      </c>
      <c r="C97" s="147"/>
      <c r="D97" s="147"/>
      <c r="E97" s="148"/>
      <c r="F97" s="124"/>
      <c r="G97" s="125"/>
      <c r="H97" s="998"/>
      <c r="I97" s="999"/>
      <c r="J97" s="998"/>
      <c r="K97" s="999"/>
      <c r="L97" s="998"/>
      <c r="M97" s="999"/>
      <c r="N97" s="126"/>
      <c r="O97" s="127"/>
      <c r="P97" s="131"/>
      <c r="Q97" s="125"/>
      <c r="R97" s="131"/>
      <c r="S97" s="149"/>
      <c r="T97" s="1004"/>
      <c r="U97" s="1005"/>
      <c r="V97" s="90">
        <f t="shared" si="3"/>
        <v>0</v>
      </c>
      <c r="W97" s="91"/>
      <c r="X97" s="7"/>
      <c r="Y97" s="234" t="s">
        <v>236</v>
      </c>
      <c r="Z97" s="235"/>
      <c r="AA97" s="235"/>
      <c r="AB97" s="235"/>
      <c r="AC97" s="235"/>
      <c r="AD97" s="235"/>
      <c r="AE97" s="235"/>
      <c r="AF97" s="235"/>
      <c r="AG97" s="235"/>
      <c r="AH97" s="235"/>
      <c r="AI97" s="235"/>
      <c r="AJ97" s="235"/>
      <c r="AK97" s="235"/>
      <c r="AL97" s="235"/>
      <c r="AM97" s="235"/>
      <c r="AN97" s="235"/>
      <c r="AO97" s="235"/>
      <c r="AP97" s="235"/>
      <c r="AQ97" s="235"/>
      <c r="AR97" s="235"/>
      <c r="AS97" s="235"/>
      <c r="AT97" s="236"/>
      <c r="AU97" s="51"/>
      <c r="AV97" s="51"/>
      <c r="AW97" s="51"/>
      <c r="AX97" s="51"/>
      <c r="AY97" s="51"/>
      <c r="AZ97" s="51"/>
    </row>
    <row r="98" spans="1:52" ht="18" customHeight="1" thickBot="1" x14ac:dyDescent="0.25">
      <c r="A98" s="51"/>
      <c r="B98" s="109" t="s">
        <v>76</v>
      </c>
      <c r="C98" s="147"/>
      <c r="D98" s="147"/>
      <c r="E98" s="148"/>
      <c r="F98" s="124"/>
      <c r="G98" s="125"/>
      <c r="H98" s="126"/>
      <c r="I98" s="127"/>
      <c r="J98" s="998"/>
      <c r="K98" s="999"/>
      <c r="L98" s="998"/>
      <c r="M98" s="999"/>
      <c r="N98" s="126"/>
      <c r="O98" s="127"/>
      <c r="P98" s="131"/>
      <c r="Q98" s="125"/>
      <c r="R98" s="131"/>
      <c r="S98" s="149"/>
      <c r="T98" s="1004"/>
      <c r="U98" s="1005"/>
      <c r="V98" s="90">
        <f t="shared" si="3"/>
        <v>0</v>
      </c>
      <c r="W98" s="91"/>
      <c r="X98" s="7"/>
      <c r="Y98" s="758"/>
      <c r="Z98" s="759"/>
      <c r="AA98" s="759"/>
      <c r="AB98" s="759"/>
      <c r="AC98" s="759"/>
      <c r="AD98" s="759"/>
      <c r="AE98" s="759"/>
      <c r="AF98" s="759"/>
      <c r="AG98" s="759"/>
      <c r="AH98" s="759"/>
      <c r="AI98" s="759"/>
      <c r="AJ98" s="759"/>
      <c r="AK98" s="759"/>
      <c r="AL98" s="759"/>
      <c r="AM98" s="759"/>
      <c r="AN98" s="759"/>
      <c r="AO98" s="759"/>
      <c r="AP98" s="759"/>
      <c r="AQ98" s="759"/>
      <c r="AR98" s="759"/>
      <c r="AS98" s="759"/>
      <c r="AT98" s="760"/>
      <c r="AU98" s="51"/>
      <c r="AV98" s="51"/>
      <c r="AW98" s="51"/>
      <c r="AX98" s="51"/>
      <c r="AY98" s="51"/>
      <c r="AZ98" s="51"/>
    </row>
    <row r="99" spans="1:52" ht="18" customHeight="1" thickBot="1" x14ac:dyDescent="0.25">
      <c r="A99" s="51"/>
      <c r="B99" s="109" t="s">
        <v>216</v>
      </c>
      <c r="C99" s="147"/>
      <c r="D99" s="147"/>
      <c r="E99" s="148"/>
      <c r="F99" s="124"/>
      <c r="G99" s="125"/>
      <c r="H99" s="998"/>
      <c r="I99" s="999"/>
      <c r="J99" s="131"/>
      <c r="K99" s="125"/>
      <c r="L99" s="131"/>
      <c r="M99" s="125"/>
      <c r="N99" s="131"/>
      <c r="O99" s="125"/>
      <c r="P99" s="126"/>
      <c r="Q99" s="127"/>
      <c r="R99" s="131"/>
      <c r="S99" s="149"/>
      <c r="T99" s="1004"/>
      <c r="U99" s="1005"/>
      <c r="V99" s="90">
        <f t="shared" si="3"/>
        <v>0</v>
      </c>
      <c r="W99" s="91"/>
      <c r="X99" s="59"/>
      <c r="Y99" s="524" t="s">
        <v>44</v>
      </c>
      <c r="Z99" s="525"/>
      <c r="AA99" s="525"/>
      <c r="AB99" s="526"/>
      <c r="AC99" s="524" t="s">
        <v>61</v>
      </c>
      <c r="AD99" s="199"/>
      <c r="AE99" s="198" t="s">
        <v>62</v>
      </c>
      <c r="AF99" s="199"/>
      <c r="AG99" s="198" t="s">
        <v>63</v>
      </c>
      <c r="AH99" s="199"/>
      <c r="AI99" s="198" t="s">
        <v>64</v>
      </c>
      <c r="AJ99" s="199"/>
      <c r="AK99" s="198" t="s">
        <v>65</v>
      </c>
      <c r="AL99" s="199"/>
      <c r="AM99" s="198" t="s">
        <v>66</v>
      </c>
      <c r="AN99" s="199"/>
      <c r="AO99" s="198" t="s">
        <v>67</v>
      </c>
      <c r="AP99" s="199"/>
      <c r="AQ99" s="198" t="s">
        <v>68</v>
      </c>
      <c r="AR99" s="520"/>
      <c r="AS99" s="92" t="s">
        <v>56</v>
      </c>
      <c r="AT99" s="221"/>
      <c r="AU99" s="51"/>
      <c r="AV99" s="51"/>
      <c r="AW99" s="51"/>
      <c r="AX99" s="51"/>
      <c r="AY99" s="51"/>
      <c r="AZ99" s="51"/>
    </row>
    <row r="100" spans="1:52" ht="18" customHeight="1" thickBot="1" x14ac:dyDescent="0.25">
      <c r="A100" s="51"/>
      <c r="B100" s="521" t="s">
        <v>182</v>
      </c>
      <c r="C100" s="522"/>
      <c r="D100" s="522"/>
      <c r="E100" s="523"/>
      <c r="F100" s="124"/>
      <c r="G100" s="125"/>
      <c r="H100" s="126"/>
      <c r="I100" s="127"/>
      <c r="J100" s="131"/>
      <c r="K100" s="125"/>
      <c r="L100" s="131"/>
      <c r="M100" s="125"/>
      <c r="N100" s="126"/>
      <c r="O100" s="127"/>
      <c r="P100" s="131"/>
      <c r="Q100" s="125"/>
      <c r="R100" s="131"/>
      <c r="S100" s="149"/>
      <c r="T100" s="1004"/>
      <c r="U100" s="1005"/>
      <c r="V100" s="90">
        <f t="shared" si="3"/>
        <v>0</v>
      </c>
      <c r="W100" s="91"/>
      <c r="X100" s="7"/>
      <c r="Y100" s="237" t="s">
        <v>78</v>
      </c>
      <c r="Z100" s="238"/>
      <c r="AA100" s="238"/>
      <c r="AB100" s="239"/>
      <c r="AC100" s="471"/>
      <c r="AD100" s="472"/>
      <c r="AE100" s="535"/>
      <c r="AF100" s="472"/>
      <c r="AG100" s="535"/>
      <c r="AH100" s="472"/>
      <c r="AI100" s="535"/>
      <c r="AJ100" s="472"/>
      <c r="AK100" s="623"/>
      <c r="AL100" s="590"/>
      <c r="AM100" s="535"/>
      <c r="AN100" s="472"/>
      <c r="AO100" s="535"/>
      <c r="AP100" s="536"/>
      <c r="AQ100" s="1052"/>
      <c r="AR100" s="1053"/>
      <c r="AS100" s="533">
        <f t="shared" ref="AS100:AS103" si="4">SUM(AC100:AR100)</f>
        <v>0</v>
      </c>
      <c r="AT100" s="534"/>
      <c r="AU100" s="51"/>
      <c r="AV100" s="51"/>
      <c r="AW100" s="51"/>
      <c r="AX100" s="51"/>
      <c r="AY100" s="51"/>
      <c r="AZ100" s="51"/>
    </row>
    <row r="101" spans="1:52" ht="18" customHeight="1" thickBot="1" x14ac:dyDescent="0.25">
      <c r="A101" s="51"/>
      <c r="B101" s="7"/>
      <c r="C101" s="7"/>
      <c r="D101" s="7"/>
      <c r="E101" s="7"/>
      <c r="F101" s="7"/>
      <c r="G101" s="7"/>
      <c r="H101" s="7"/>
      <c r="I101" s="7"/>
      <c r="J101" s="7"/>
      <c r="K101" s="7"/>
      <c r="L101" s="7"/>
      <c r="M101" s="7"/>
      <c r="N101" s="7"/>
      <c r="O101" s="7"/>
      <c r="P101" s="761" t="s">
        <v>56</v>
      </c>
      <c r="Q101" s="552"/>
      <c r="R101" s="552"/>
      <c r="S101" s="552"/>
      <c r="T101" s="552"/>
      <c r="U101" s="553"/>
      <c r="V101" s="519">
        <f>SUM(V80:W100)</f>
        <v>0</v>
      </c>
      <c r="W101" s="520"/>
      <c r="X101" s="7"/>
      <c r="Y101" s="121" t="s">
        <v>79</v>
      </c>
      <c r="Z101" s="122"/>
      <c r="AA101" s="122"/>
      <c r="AB101" s="123"/>
      <c r="AC101" s="124"/>
      <c r="AD101" s="125"/>
      <c r="AE101" s="131"/>
      <c r="AF101" s="125"/>
      <c r="AG101" s="131"/>
      <c r="AH101" s="125"/>
      <c r="AI101" s="131"/>
      <c r="AJ101" s="125"/>
      <c r="AK101" s="126"/>
      <c r="AL101" s="127"/>
      <c r="AM101" s="131"/>
      <c r="AN101" s="125"/>
      <c r="AO101" s="131"/>
      <c r="AP101" s="149"/>
      <c r="AQ101" s="1006"/>
      <c r="AR101" s="1007"/>
      <c r="AS101" s="90">
        <f t="shared" si="4"/>
        <v>0</v>
      </c>
      <c r="AT101" s="91"/>
      <c r="AU101" s="51"/>
      <c r="AV101" s="51"/>
      <c r="AW101" s="51"/>
      <c r="AX101" s="51"/>
      <c r="AY101" s="51"/>
      <c r="AZ101" s="51"/>
    </row>
    <row r="102" spans="1:52" ht="18" customHeight="1" thickBot="1" x14ac:dyDescent="0.25">
      <c r="A102" s="51"/>
      <c r="B102" s="7"/>
      <c r="C102" s="7"/>
      <c r="D102" s="7"/>
      <c r="E102" s="7"/>
      <c r="F102" s="7"/>
      <c r="G102" s="7"/>
      <c r="H102" s="7"/>
      <c r="I102" s="7"/>
      <c r="J102" s="7"/>
      <c r="K102" s="7"/>
      <c r="L102" s="7"/>
      <c r="M102" s="7"/>
      <c r="N102" s="7"/>
      <c r="O102" s="7"/>
      <c r="P102" s="76"/>
      <c r="Q102" s="76"/>
      <c r="R102" s="76"/>
      <c r="S102" s="76"/>
      <c r="T102" s="76"/>
      <c r="U102" s="76"/>
      <c r="V102" s="65"/>
      <c r="W102" s="78"/>
      <c r="X102" s="7"/>
      <c r="Y102" s="121" t="s">
        <v>80</v>
      </c>
      <c r="Z102" s="122"/>
      <c r="AA102" s="122"/>
      <c r="AB102" s="123"/>
      <c r="AC102" s="124"/>
      <c r="AD102" s="125"/>
      <c r="AE102" s="131"/>
      <c r="AF102" s="125"/>
      <c r="AG102" s="131"/>
      <c r="AH102" s="125"/>
      <c r="AI102" s="131"/>
      <c r="AJ102" s="125"/>
      <c r="AK102" s="126"/>
      <c r="AL102" s="127"/>
      <c r="AM102" s="131"/>
      <c r="AN102" s="125"/>
      <c r="AO102" s="131"/>
      <c r="AP102" s="149"/>
      <c r="AQ102" s="1006"/>
      <c r="AR102" s="1007"/>
      <c r="AS102" s="90">
        <f t="shared" si="4"/>
        <v>0</v>
      </c>
      <c r="AT102" s="91"/>
      <c r="AU102" s="51"/>
      <c r="AV102" s="51"/>
      <c r="AW102" s="51"/>
      <c r="AX102" s="51"/>
      <c r="AY102" s="51"/>
      <c r="AZ102" s="51"/>
    </row>
    <row r="103" spans="1:52" ht="18" customHeight="1" x14ac:dyDescent="0.2">
      <c r="A103" s="51"/>
      <c r="B103" s="554" t="s">
        <v>312</v>
      </c>
      <c r="C103" s="439"/>
      <c r="D103" s="439"/>
      <c r="E103" s="439"/>
      <c r="F103" s="439"/>
      <c r="G103" s="439"/>
      <c r="H103" s="439"/>
      <c r="I103" s="439"/>
      <c r="J103" s="439"/>
      <c r="K103" s="439"/>
      <c r="L103" s="439"/>
      <c r="M103" s="439"/>
      <c r="N103" s="439"/>
      <c r="O103" s="439"/>
      <c r="P103" s="439"/>
      <c r="Q103" s="439"/>
      <c r="R103" s="439"/>
      <c r="S103" s="439"/>
      <c r="T103" s="439"/>
      <c r="U103" s="439"/>
      <c r="V103" s="439"/>
      <c r="W103" s="555"/>
      <c r="X103" s="7"/>
      <c r="Y103" s="121" t="s">
        <v>206</v>
      </c>
      <c r="Z103" s="122"/>
      <c r="AA103" s="122"/>
      <c r="AB103" s="123"/>
      <c r="AC103" s="124"/>
      <c r="AD103" s="125"/>
      <c r="AE103" s="131"/>
      <c r="AF103" s="125"/>
      <c r="AG103" s="131"/>
      <c r="AH103" s="125"/>
      <c r="AI103" s="131"/>
      <c r="AJ103" s="125"/>
      <c r="AK103" s="126"/>
      <c r="AL103" s="127"/>
      <c r="AM103" s="131"/>
      <c r="AN103" s="125"/>
      <c r="AO103" s="131"/>
      <c r="AP103" s="149"/>
      <c r="AQ103" s="1006"/>
      <c r="AR103" s="1007"/>
      <c r="AS103" s="90">
        <f t="shared" si="4"/>
        <v>0</v>
      </c>
      <c r="AT103" s="91"/>
      <c r="AU103" s="51"/>
      <c r="AV103" s="51"/>
      <c r="AW103" s="51"/>
      <c r="AX103" s="51"/>
      <c r="AY103" s="51"/>
      <c r="AZ103" s="51"/>
    </row>
    <row r="104" spans="1:52" ht="18" customHeight="1" thickBot="1" x14ac:dyDescent="0.25">
      <c r="A104" s="51"/>
      <c r="B104" s="556"/>
      <c r="C104" s="557"/>
      <c r="D104" s="557"/>
      <c r="E104" s="557"/>
      <c r="F104" s="557"/>
      <c r="G104" s="557"/>
      <c r="H104" s="557"/>
      <c r="I104" s="557"/>
      <c r="J104" s="557"/>
      <c r="K104" s="557"/>
      <c r="L104" s="557"/>
      <c r="M104" s="557"/>
      <c r="N104" s="557"/>
      <c r="O104" s="557"/>
      <c r="P104" s="557"/>
      <c r="Q104" s="557"/>
      <c r="R104" s="557"/>
      <c r="S104" s="557"/>
      <c r="T104" s="557"/>
      <c r="U104" s="557"/>
      <c r="V104" s="557"/>
      <c r="W104" s="558"/>
      <c r="X104" s="7"/>
      <c r="Y104" s="121" t="s">
        <v>91</v>
      </c>
      <c r="Z104" s="122"/>
      <c r="AA104" s="122"/>
      <c r="AB104" s="123"/>
      <c r="AC104" s="124"/>
      <c r="AD104" s="125"/>
      <c r="AE104" s="126"/>
      <c r="AF104" s="127"/>
      <c r="AG104" s="126"/>
      <c r="AH104" s="127"/>
      <c r="AI104" s="131"/>
      <c r="AJ104" s="125"/>
      <c r="AK104" s="126"/>
      <c r="AL104" s="127"/>
      <c r="AM104" s="131"/>
      <c r="AN104" s="125"/>
      <c r="AO104" s="131"/>
      <c r="AP104" s="149"/>
      <c r="AQ104" s="505"/>
      <c r="AR104" s="210"/>
      <c r="AS104" s="90">
        <f t="shared" ref="AS104" si="5">SUM(AC104:AR104)</f>
        <v>0</v>
      </c>
      <c r="AT104" s="91"/>
      <c r="AU104" s="51"/>
      <c r="AV104" s="51"/>
      <c r="AW104" s="51"/>
      <c r="AX104" s="51"/>
      <c r="AY104" s="51"/>
      <c r="AZ104" s="51"/>
    </row>
    <row r="105" spans="1:52" ht="18" customHeight="1" thickBot="1" x14ac:dyDescent="0.25">
      <c r="A105" s="51"/>
      <c r="B105" s="95" t="s">
        <v>44</v>
      </c>
      <c r="C105" s="93"/>
      <c r="D105" s="93"/>
      <c r="E105" s="94"/>
      <c r="F105" s="95" t="s">
        <v>61</v>
      </c>
      <c r="G105" s="96"/>
      <c r="H105" s="104" t="s">
        <v>62</v>
      </c>
      <c r="I105" s="96"/>
      <c r="J105" s="104" t="s">
        <v>63</v>
      </c>
      <c r="K105" s="96"/>
      <c r="L105" s="104" t="s">
        <v>64</v>
      </c>
      <c r="M105" s="96"/>
      <c r="N105" s="104" t="s">
        <v>65</v>
      </c>
      <c r="O105" s="96"/>
      <c r="P105" s="104" t="s">
        <v>66</v>
      </c>
      <c r="Q105" s="96"/>
      <c r="R105" s="104" t="s">
        <v>67</v>
      </c>
      <c r="S105" s="96"/>
      <c r="T105" s="104" t="s">
        <v>68</v>
      </c>
      <c r="U105" s="96"/>
      <c r="V105" s="550" t="s">
        <v>56</v>
      </c>
      <c r="W105" s="551"/>
      <c r="X105" s="7"/>
      <c r="Y105" s="121" t="s">
        <v>205</v>
      </c>
      <c r="Z105" s="122"/>
      <c r="AA105" s="122"/>
      <c r="AB105" s="123"/>
      <c r="AC105" s="124"/>
      <c r="AD105" s="125"/>
      <c r="AE105" s="126"/>
      <c r="AF105" s="127"/>
      <c r="AG105" s="126"/>
      <c r="AH105" s="127"/>
      <c r="AI105" s="131"/>
      <c r="AJ105" s="125"/>
      <c r="AK105" s="131"/>
      <c r="AL105" s="125"/>
      <c r="AM105" s="126"/>
      <c r="AN105" s="127"/>
      <c r="AO105" s="131"/>
      <c r="AP105" s="149"/>
      <c r="AQ105" s="1006"/>
      <c r="AR105" s="1007"/>
      <c r="AS105" s="90">
        <f t="shared" ref="AS105:AS115" si="6">SUM(AC105:AR105)</f>
        <v>0</v>
      </c>
      <c r="AT105" s="91"/>
      <c r="AU105" s="51"/>
      <c r="AV105" s="51"/>
      <c r="AW105" s="51"/>
      <c r="AX105" s="51"/>
      <c r="AY105" s="51"/>
      <c r="AZ105" s="51"/>
    </row>
    <row r="106" spans="1:52" ht="18" customHeight="1" x14ac:dyDescent="0.2">
      <c r="A106" s="51"/>
      <c r="B106" s="109" t="s">
        <v>343</v>
      </c>
      <c r="C106" s="147"/>
      <c r="D106" s="147"/>
      <c r="E106" s="148"/>
      <c r="F106" s="124"/>
      <c r="G106" s="125"/>
      <c r="H106" s="131"/>
      <c r="I106" s="125"/>
      <c r="J106" s="131"/>
      <c r="K106" s="125"/>
      <c r="L106" s="131"/>
      <c r="M106" s="125"/>
      <c r="N106" s="998"/>
      <c r="O106" s="999"/>
      <c r="P106" s="131"/>
      <c r="Q106" s="125"/>
      <c r="R106" s="131"/>
      <c r="S106" s="149"/>
      <c r="T106" s="124"/>
      <c r="U106" s="149"/>
      <c r="V106" s="90"/>
      <c r="W106" s="91"/>
      <c r="X106" s="7"/>
      <c r="Y106" s="121" t="s">
        <v>69</v>
      </c>
      <c r="Z106" s="122"/>
      <c r="AA106" s="122"/>
      <c r="AB106" s="123"/>
      <c r="AC106" s="124"/>
      <c r="AD106" s="125"/>
      <c r="AE106" s="131"/>
      <c r="AF106" s="125"/>
      <c r="AG106" s="131"/>
      <c r="AH106" s="125"/>
      <c r="AI106" s="131"/>
      <c r="AJ106" s="125"/>
      <c r="AK106" s="131"/>
      <c r="AL106" s="125"/>
      <c r="AM106" s="126"/>
      <c r="AN106" s="127"/>
      <c r="AO106" s="131"/>
      <c r="AP106" s="149"/>
      <c r="AQ106" s="517"/>
      <c r="AR106" s="518"/>
      <c r="AS106" s="90">
        <f t="shared" si="6"/>
        <v>0</v>
      </c>
      <c r="AT106" s="91"/>
      <c r="AU106" s="51"/>
      <c r="AV106" s="51"/>
      <c r="AW106" s="51"/>
      <c r="AX106" s="51"/>
      <c r="AY106" s="51"/>
      <c r="AZ106" s="51"/>
    </row>
    <row r="107" spans="1:52" ht="18" customHeight="1" x14ac:dyDescent="0.2">
      <c r="A107" s="51"/>
      <c r="B107" s="159" t="s">
        <v>342</v>
      </c>
      <c r="C107" s="147"/>
      <c r="D107" s="147"/>
      <c r="E107" s="148"/>
      <c r="F107" s="124"/>
      <c r="G107" s="125"/>
      <c r="H107" s="126"/>
      <c r="I107" s="127"/>
      <c r="J107" s="126"/>
      <c r="K107" s="127"/>
      <c r="L107" s="131"/>
      <c r="M107" s="125"/>
      <c r="N107" s="160"/>
      <c r="O107" s="161"/>
      <c r="P107" s="208"/>
      <c r="Q107" s="209"/>
      <c r="R107" s="131"/>
      <c r="S107" s="149"/>
      <c r="T107" s="124"/>
      <c r="U107" s="149"/>
      <c r="V107" s="90"/>
      <c r="W107" s="91"/>
      <c r="X107" s="7"/>
      <c r="Y107" s="121" t="s">
        <v>261</v>
      </c>
      <c r="Z107" s="122"/>
      <c r="AA107" s="122"/>
      <c r="AB107" s="123"/>
      <c r="AC107" s="124"/>
      <c r="AD107" s="125"/>
      <c r="AE107" s="131"/>
      <c r="AF107" s="125"/>
      <c r="AG107" s="126"/>
      <c r="AH107" s="127"/>
      <c r="AI107" s="131"/>
      <c r="AJ107" s="125"/>
      <c r="AK107" s="131"/>
      <c r="AL107" s="125"/>
      <c r="AM107" s="126"/>
      <c r="AN107" s="127"/>
      <c r="AO107" s="131"/>
      <c r="AP107" s="149"/>
      <c r="AQ107" s="517"/>
      <c r="AR107" s="518"/>
      <c r="AS107" s="90">
        <f t="shared" si="6"/>
        <v>0</v>
      </c>
      <c r="AT107" s="91"/>
      <c r="AU107" s="51"/>
      <c r="AV107" s="51"/>
      <c r="AW107" s="51"/>
      <c r="AX107" s="51"/>
      <c r="AY107" s="51"/>
      <c r="AZ107" s="51"/>
    </row>
    <row r="108" spans="1:52" ht="18" customHeight="1" x14ac:dyDescent="0.2">
      <c r="A108" s="51"/>
      <c r="B108" s="109" t="s">
        <v>341</v>
      </c>
      <c r="C108" s="147"/>
      <c r="D108" s="147"/>
      <c r="E108" s="148"/>
      <c r="F108" s="124"/>
      <c r="G108" s="125"/>
      <c r="H108" s="998"/>
      <c r="I108" s="999"/>
      <c r="J108" s="131"/>
      <c r="K108" s="125"/>
      <c r="L108" s="131"/>
      <c r="M108" s="125"/>
      <c r="N108" s="131"/>
      <c r="O108" s="125"/>
      <c r="P108" s="131"/>
      <c r="Q108" s="125"/>
      <c r="R108" s="126"/>
      <c r="S108" s="133"/>
      <c r="T108" s="124"/>
      <c r="U108" s="149"/>
      <c r="V108" s="90"/>
      <c r="W108" s="91"/>
      <c r="X108" s="7"/>
      <c r="Y108" s="121" t="s">
        <v>214</v>
      </c>
      <c r="Z108" s="122"/>
      <c r="AA108" s="122"/>
      <c r="AB108" s="123"/>
      <c r="AC108" s="124"/>
      <c r="AD108" s="125"/>
      <c r="AE108" s="126"/>
      <c r="AF108" s="127"/>
      <c r="AG108" s="126"/>
      <c r="AH108" s="127"/>
      <c r="AI108" s="131"/>
      <c r="AJ108" s="125"/>
      <c r="AK108" s="131"/>
      <c r="AL108" s="125"/>
      <c r="AM108" s="126"/>
      <c r="AN108" s="127"/>
      <c r="AO108" s="131"/>
      <c r="AP108" s="149"/>
      <c r="AQ108" s="505"/>
      <c r="AR108" s="210"/>
      <c r="AS108" s="90">
        <f t="shared" ref="AS108" si="7">SUM(AC108:AR108)</f>
        <v>0</v>
      </c>
      <c r="AT108" s="91"/>
      <c r="AU108" s="51"/>
      <c r="AV108" s="51"/>
      <c r="AW108" s="51"/>
      <c r="AX108" s="51"/>
      <c r="AY108" s="51"/>
      <c r="AZ108" s="51"/>
    </row>
    <row r="109" spans="1:52" ht="18" customHeight="1" x14ac:dyDescent="0.2">
      <c r="A109" s="51"/>
      <c r="B109" s="109" t="s">
        <v>336</v>
      </c>
      <c r="C109" s="147"/>
      <c r="D109" s="147"/>
      <c r="E109" s="148"/>
      <c r="F109" s="124"/>
      <c r="G109" s="125"/>
      <c r="H109" s="131"/>
      <c r="I109" s="125"/>
      <c r="J109" s="131"/>
      <c r="K109" s="125"/>
      <c r="L109" s="131"/>
      <c r="M109" s="125"/>
      <c r="N109" s="126"/>
      <c r="O109" s="127"/>
      <c r="P109" s="131"/>
      <c r="Q109" s="125"/>
      <c r="R109" s="131"/>
      <c r="S109" s="149"/>
      <c r="T109" s="124"/>
      <c r="U109" s="149"/>
      <c r="V109" s="90"/>
      <c r="W109" s="91"/>
      <c r="X109" s="7"/>
      <c r="Y109" s="121" t="s">
        <v>73</v>
      </c>
      <c r="Z109" s="122"/>
      <c r="AA109" s="122"/>
      <c r="AB109" s="123"/>
      <c r="AC109" s="124"/>
      <c r="AD109" s="125"/>
      <c r="AE109" s="131"/>
      <c r="AF109" s="125"/>
      <c r="AG109" s="131"/>
      <c r="AH109" s="125"/>
      <c r="AI109" s="131"/>
      <c r="AJ109" s="125"/>
      <c r="AK109" s="131"/>
      <c r="AL109" s="125"/>
      <c r="AM109" s="131"/>
      <c r="AN109" s="125"/>
      <c r="AO109" s="126"/>
      <c r="AP109" s="133"/>
      <c r="AQ109" s="1006"/>
      <c r="AR109" s="1007"/>
      <c r="AS109" s="90">
        <f t="shared" ref="AS109" si="8">SUM(AC109:AR109)</f>
        <v>0</v>
      </c>
      <c r="AT109" s="91"/>
      <c r="AU109" s="51"/>
      <c r="AV109" s="51"/>
      <c r="AW109" s="51"/>
      <c r="AX109" s="51"/>
      <c r="AY109" s="51"/>
      <c r="AZ109" s="51"/>
    </row>
    <row r="110" spans="1:52" ht="22.25" customHeight="1" x14ac:dyDescent="0.2">
      <c r="A110" s="51"/>
      <c r="B110" s="109" t="s">
        <v>364</v>
      </c>
      <c r="C110" s="147"/>
      <c r="D110" s="147"/>
      <c r="E110" s="148"/>
      <c r="F110" s="124"/>
      <c r="G110" s="125"/>
      <c r="H110" s="131"/>
      <c r="I110" s="125"/>
      <c r="J110" s="131"/>
      <c r="K110" s="125"/>
      <c r="L110" s="131"/>
      <c r="M110" s="125"/>
      <c r="N110" s="126"/>
      <c r="O110" s="127"/>
      <c r="P110" s="131"/>
      <c r="Q110" s="125"/>
      <c r="R110" s="131"/>
      <c r="S110" s="149"/>
      <c r="T110" s="124"/>
      <c r="U110" s="149"/>
      <c r="V110" s="90"/>
      <c r="W110" s="91"/>
      <c r="X110" s="7"/>
      <c r="Y110" s="121" t="s">
        <v>77</v>
      </c>
      <c r="Z110" s="122"/>
      <c r="AA110" s="122"/>
      <c r="AB110" s="123"/>
      <c r="AC110" s="124"/>
      <c r="AD110" s="125"/>
      <c r="AE110" s="131"/>
      <c r="AF110" s="125"/>
      <c r="AG110" s="131"/>
      <c r="AH110" s="125"/>
      <c r="AI110" s="131"/>
      <c r="AJ110" s="125"/>
      <c r="AK110" s="131"/>
      <c r="AL110" s="125"/>
      <c r="AM110" s="131"/>
      <c r="AN110" s="125"/>
      <c r="AO110" s="126"/>
      <c r="AP110" s="133"/>
      <c r="AQ110" s="1006"/>
      <c r="AR110" s="1007"/>
      <c r="AS110" s="90">
        <f t="shared" si="6"/>
        <v>0</v>
      </c>
      <c r="AT110" s="91"/>
      <c r="AU110" s="51"/>
      <c r="AV110" s="51"/>
      <c r="AW110" s="51"/>
      <c r="AX110" s="51"/>
      <c r="AY110" s="51"/>
      <c r="AZ110" s="51"/>
    </row>
    <row r="111" spans="1:52" ht="18" customHeight="1" x14ac:dyDescent="0.2">
      <c r="A111" s="51"/>
      <c r="B111" s="109" t="s">
        <v>337</v>
      </c>
      <c r="C111" s="147"/>
      <c r="D111" s="147"/>
      <c r="E111" s="148"/>
      <c r="F111" s="124"/>
      <c r="G111" s="125"/>
      <c r="H111" s="131"/>
      <c r="I111" s="125"/>
      <c r="J111" s="131"/>
      <c r="K111" s="125"/>
      <c r="L111" s="131"/>
      <c r="M111" s="125"/>
      <c r="N111" s="998"/>
      <c r="O111" s="999"/>
      <c r="P111" s="131"/>
      <c r="Q111" s="125"/>
      <c r="R111" s="131"/>
      <c r="S111" s="149"/>
      <c r="T111" s="124"/>
      <c r="U111" s="149"/>
      <c r="V111" s="90"/>
      <c r="W111" s="91"/>
      <c r="X111" s="7"/>
      <c r="Y111" s="121" t="s">
        <v>70</v>
      </c>
      <c r="Z111" s="122"/>
      <c r="AA111" s="122"/>
      <c r="AB111" s="123"/>
      <c r="AC111" s="124"/>
      <c r="AD111" s="125"/>
      <c r="AE111" s="131"/>
      <c r="AF111" s="125"/>
      <c r="AG111" s="131"/>
      <c r="AH111" s="125"/>
      <c r="AI111" s="131"/>
      <c r="AJ111" s="125"/>
      <c r="AK111" s="126"/>
      <c r="AL111" s="127"/>
      <c r="AM111" s="131"/>
      <c r="AN111" s="125"/>
      <c r="AO111" s="131"/>
      <c r="AP111" s="149"/>
      <c r="AQ111" s="1006"/>
      <c r="AR111" s="1007"/>
      <c r="AS111" s="90">
        <f t="shared" si="6"/>
        <v>0</v>
      </c>
      <c r="AT111" s="91"/>
      <c r="AU111" s="51"/>
      <c r="AV111" s="51"/>
      <c r="AW111" s="51"/>
      <c r="AX111" s="51"/>
      <c r="AY111" s="51"/>
      <c r="AZ111" s="51"/>
    </row>
    <row r="112" spans="1:52" ht="18" customHeight="1" x14ac:dyDescent="0.2">
      <c r="A112" s="51"/>
      <c r="B112" s="109" t="s">
        <v>338</v>
      </c>
      <c r="C112" s="147"/>
      <c r="D112" s="147"/>
      <c r="E112" s="148"/>
      <c r="F112" s="124"/>
      <c r="G112" s="125"/>
      <c r="H112" s="131"/>
      <c r="I112" s="125"/>
      <c r="J112" s="131"/>
      <c r="K112" s="125"/>
      <c r="L112" s="131"/>
      <c r="M112" s="125"/>
      <c r="N112" s="126"/>
      <c r="O112" s="127"/>
      <c r="P112" s="131"/>
      <c r="Q112" s="125"/>
      <c r="R112" s="131"/>
      <c r="S112" s="149"/>
      <c r="T112" s="124"/>
      <c r="U112" s="149"/>
      <c r="V112" s="90"/>
      <c r="W112" s="91"/>
      <c r="X112" s="7"/>
      <c r="Y112" s="121" t="s">
        <v>72</v>
      </c>
      <c r="Z112" s="122"/>
      <c r="AA112" s="122"/>
      <c r="AB112" s="123"/>
      <c r="AC112" s="124"/>
      <c r="AD112" s="125"/>
      <c r="AE112" s="131"/>
      <c r="AF112" s="125"/>
      <c r="AG112" s="131"/>
      <c r="AH112" s="125"/>
      <c r="AI112" s="131"/>
      <c r="AJ112" s="125"/>
      <c r="AK112" s="126"/>
      <c r="AL112" s="127"/>
      <c r="AM112" s="131"/>
      <c r="AN112" s="125"/>
      <c r="AO112" s="131"/>
      <c r="AP112" s="149"/>
      <c r="AQ112" s="1004"/>
      <c r="AR112" s="1005"/>
      <c r="AS112" s="90">
        <f t="shared" si="6"/>
        <v>0</v>
      </c>
      <c r="AT112" s="91"/>
      <c r="AU112" s="51"/>
      <c r="AV112" s="51"/>
      <c r="AW112" s="51"/>
      <c r="AX112" s="51"/>
      <c r="AY112" s="51"/>
      <c r="AZ112" s="51"/>
    </row>
    <row r="113" spans="1:52" ht="18" customHeight="1" x14ac:dyDescent="0.2">
      <c r="A113" s="51"/>
      <c r="B113" s="109" t="s">
        <v>339</v>
      </c>
      <c r="C113" s="147"/>
      <c r="D113" s="147"/>
      <c r="E113" s="148"/>
      <c r="F113" s="124"/>
      <c r="G113" s="125"/>
      <c r="H113" s="131"/>
      <c r="I113" s="125"/>
      <c r="J113" s="131"/>
      <c r="K113" s="125"/>
      <c r="L113" s="131"/>
      <c r="M113" s="125"/>
      <c r="N113" s="126"/>
      <c r="O113" s="127"/>
      <c r="P113" s="131"/>
      <c r="Q113" s="125"/>
      <c r="R113" s="131"/>
      <c r="S113" s="149"/>
      <c r="T113" s="124"/>
      <c r="U113" s="149"/>
      <c r="V113" s="90"/>
      <c r="W113" s="91"/>
      <c r="X113" s="7"/>
      <c r="Y113" s="121" t="s">
        <v>74</v>
      </c>
      <c r="Z113" s="122"/>
      <c r="AA113" s="122"/>
      <c r="AB113" s="123"/>
      <c r="AC113" s="124"/>
      <c r="AD113" s="125"/>
      <c r="AE113" s="131"/>
      <c r="AF113" s="125"/>
      <c r="AG113" s="131"/>
      <c r="AH113" s="125"/>
      <c r="AI113" s="131"/>
      <c r="AJ113" s="125"/>
      <c r="AK113" s="126"/>
      <c r="AL113" s="127"/>
      <c r="AM113" s="131"/>
      <c r="AN113" s="125"/>
      <c r="AO113" s="131"/>
      <c r="AP113" s="149"/>
      <c r="AQ113" s="1004"/>
      <c r="AR113" s="1005"/>
      <c r="AS113" s="90">
        <f t="shared" si="6"/>
        <v>0</v>
      </c>
      <c r="AT113" s="91"/>
      <c r="AU113" s="51"/>
      <c r="AV113" s="51"/>
      <c r="AW113" s="51"/>
      <c r="AX113" s="51"/>
      <c r="AY113" s="51"/>
      <c r="AZ113" s="51"/>
    </row>
    <row r="114" spans="1:52" ht="18" customHeight="1" thickBot="1" x14ac:dyDescent="0.25">
      <c r="A114" s="51"/>
      <c r="B114" s="109" t="s">
        <v>340</v>
      </c>
      <c r="C114" s="147"/>
      <c r="D114" s="147"/>
      <c r="E114" s="148"/>
      <c r="F114" s="124"/>
      <c r="G114" s="125"/>
      <c r="H114" s="131"/>
      <c r="I114" s="125"/>
      <c r="J114" s="131"/>
      <c r="K114" s="125"/>
      <c r="L114" s="131"/>
      <c r="M114" s="125"/>
      <c r="N114" s="131"/>
      <c r="O114" s="125"/>
      <c r="P114" s="126"/>
      <c r="Q114" s="127"/>
      <c r="R114" s="131"/>
      <c r="S114" s="149"/>
      <c r="T114" s="124"/>
      <c r="U114" s="149"/>
      <c r="V114" s="90"/>
      <c r="W114" s="91"/>
      <c r="X114" s="7"/>
      <c r="Y114" s="121" t="s">
        <v>76</v>
      </c>
      <c r="Z114" s="122"/>
      <c r="AA114" s="122"/>
      <c r="AB114" s="123"/>
      <c r="AC114" s="124"/>
      <c r="AD114" s="125"/>
      <c r="AE114" s="126"/>
      <c r="AF114" s="127"/>
      <c r="AG114" s="126"/>
      <c r="AH114" s="127"/>
      <c r="AI114" s="131"/>
      <c r="AJ114" s="125"/>
      <c r="AK114" s="126"/>
      <c r="AL114" s="127"/>
      <c r="AM114" s="131"/>
      <c r="AN114" s="125"/>
      <c r="AO114" s="131"/>
      <c r="AP114" s="149"/>
      <c r="AQ114" s="1004"/>
      <c r="AR114" s="1005"/>
      <c r="AS114" s="90">
        <f t="shared" ref="AS114" si="9">SUM(AC114:AR114)</f>
        <v>0</v>
      </c>
      <c r="AT114" s="91"/>
      <c r="AU114" s="51"/>
      <c r="AV114" s="51"/>
      <c r="AW114" s="51"/>
      <c r="AX114" s="51"/>
      <c r="AY114" s="51"/>
      <c r="AZ114" s="51"/>
    </row>
    <row r="115" spans="1:52" ht="18" customHeight="1" thickBot="1" x14ac:dyDescent="0.25">
      <c r="A115" s="51"/>
      <c r="B115" s="545"/>
      <c r="C115" s="545"/>
      <c r="D115" s="545"/>
      <c r="E115" s="545"/>
      <c r="F115" s="545"/>
      <c r="G115" s="545"/>
      <c r="H115" s="545"/>
      <c r="I115" s="545"/>
      <c r="J115" s="545"/>
      <c r="K115" s="545"/>
      <c r="L115" s="545"/>
      <c r="M115" s="545"/>
      <c r="N115" s="545"/>
      <c r="O115" s="546"/>
      <c r="P115" s="537" t="s">
        <v>56</v>
      </c>
      <c r="Q115" s="248"/>
      <c r="R115" s="248"/>
      <c r="S115" s="248"/>
      <c r="T115" s="248"/>
      <c r="U115" s="249"/>
      <c r="V115" s="519">
        <f>SUM(V106:W114)</f>
        <v>0</v>
      </c>
      <c r="W115" s="520"/>
      <c r="X115" s="59"/>
      <c r="Y115" s="216" t="s">
        <v>216</v>
      </c>
      <c r="Z115" s="217"/>
      <c r="AA115" s="217"/>
      <c r="AB115" s="218"/>
      <c r="AC115" s="559"/>
      <c r="AD115" s="539"/>
      <c r="AE115" s="538"/>
      <c r="AF115" s="539"/>
      <c r="AG115" s="538"/>
      <c r="AH115" s="539"/>
      <c r="AI115" s="538"/>
      <c r="AJ115" s="539"/>
      <c r="AK115" s="543"/>
      <c r="AL115" s="544"/>
      <c r="AM115" s="538"/>
      <c r="AN115" s="539"/>
      <c r="AO115" s="538"/>
      <c r="AP115" s="542"/>
      <c r="AQ115" s="1012"/>
      <c r="AR115" s="1014"/>
      <c r="AS115" s="540">
        <f t="shared" si="6"/>
        <v>0</v>
      </c>
      <c r="AT115" s="541"/>
      <c r="AU115" s="51"/>
      <c r="AV115" s="51"/>
      <c r="AW115" s="51"/>
      <c r="AX115" s="51"/>
      <c r="AY115" s="51"/>
      <c r="AZ115" s="51"/>
    </row>
    <row r="116" spans="1:52" ht="18" customHeight="1" thickBot="1" x14ac:dyDescent="0.25">
      <c r="A116" s="51"/>
      <c r="B116" s="7"/>
      <c r="C116" s="7"/>
      <c r="D116" s="7"/>
      <c r="E116" s="7"/>
      <c r="F116" s="7"/>
      <c r="G116" s="7"/>
      <c r="H116" s="7"/>
      <c r="I116" s="7"/>
      <c r="J116" s="7"/>
      <c r="K116" s="7"/>
      <c r="L116" s="7"/>
      <c r="M116" s="7"/>
      <c r="N116" s="7"/>
      <c r="O116" s="7"/>
      <c r="P116" s="77"/>
      <c r="Q116" s="77"/>
      <c r="R116" s="77"/>
      <c r="S116" s="77"/>
      <c r="T116" s="77"/>
      <c r="U116" s="77"/>
      <c r="V116" s="65"/>
      <c r="W116" s="65"/>
      <c r="X116" s="7"/>
      <c r="Y116" s="155"/>
      <c r="Z116" s="155"/>
      <c r="AA116" s="155"/>
      <c r="AB116" s="155"/>
      <c r="AC116" s="155"/>
      <c r="AD116" s="155"/>
      <c r="AE116" s="155"/>
      <c r="AF116" s="155"/>
      <c r="AG116" s="155"/>
      <c r="AH116" s="155"/>
      <c r="AI116" s="155"/>
      <c r="AJ116" s="155"/>
      <c r="AK116" s="155"/>
      <c r="AL116" s="155"/>
      <c r="AM116" s="552" t="s">
        <v>56</v>
      </c>
      <c r="AN116" s="552"/>
      <c r="AO116" s="552"/>
      <c r="AP116" s="552"/>
      <c r="AQ116" s="552"/>
      <c r="AR116" s="553"/>
      <c r="AS116" s="92">
        <f>SUM(AS100:AT115)</f>
        <v>0</v>
      </c>
      <c r="AT116" s="221"/>
      <c r="AU116" s="51"/>
      <c r="AV116" s="51"/>
      <c r="AW116" s="51"/>
      <c r="AX116" s="51"/>
      <c r="AY116" s="51"/>
      <c r="AZ116" s="51"/>
    </row>
    <row r="117" spans="1:52" ht="18" customHeight="1" thickBot="1" x14ac:dyDescent="0.25">
      <c r="A117" s="51"/>
      <c r="B117" s="554" t="s">
        <v>237</v>
      </c>
      <c r="C117" s="439"/>
      <c r="D117" s="439"/>
      <c r="E117" s="439"/>
      <c r="F117" s="439"/>
      <c r="G117" s="439"/>
      <c r="H117" s="439"/>
      <c r="I117" s="439"/>
      <c r="J117" s="439"/>
      <c r="K117" s="439"/>
      <c r="L117" s="439"/>
      <c r="M117" s="439"/>
      <c r="N117" s="439"/>
      <c r="O117" s="439"/>
      <c r="P117" s="439"/>
      <c r="Q117" s="439"/>
      <c r="R117" s="439"/>
      <c r="S117" s="439"/>
      <c r="T117" s="439"/>
      <c r="U117" s="439"/>
      <c r="V117" s="439"/>
      <c r="W117" s="555"/>
      <c r="X117" s="7"/>
      <c r="Y117" s="59"/>
      <c r="Z117" s="59"/>
      <c r="AA117" s="59"/>
      <c r="AB117" s="59"/>
      <c r="AC117" s="59"/>
      <c r="AD117" s="59"/>
      <c r="AE117" s="59"/>
      <c r="AF117" s="59"/>
      <c r="AG117" s="59"/>
      <c r="AH117" s="59"/>
      <c r="AI117" s="59"/>
      <c r="AJ117" s="59"/>
      <c r="AK117" s="59"/>
      <c r="AL117" s="59"/>
      <c r="AM117" s="77"/>
      <c r="AN117" s="77"/>
      <c r="AO117" s="77"/>
      <c r="AP117" s="77"/>
      <c r="AQ117" s="77"/>
      <c r="AR117" s="77"/>
      <c r="AS117" s="86"/>
      <c r="AT117" s="87"/>
      <c r="AU117" s="51"/>
      <c r="AV117" s="51"/>
      <c r="AW117" s="51"/>
      <c r="AX117" s="51"/>
      <c r="AY117" s="51"/>
      <c r="AZ117" s="51"/>
    </row>
    <row r="118" spans="1:52" ht="18" customHeight="1" thickBot="1" x14ac:dyDescent="0.25">
      <c r="A118" s="51"/>
      <c r="B118" s="556"/>
      <c r="C118" s="557"/>
      <c r="D118" s="557"/>
      <c r="E118" s="557"/>
      <c r="F118" s="557"/>
      <c r="G118" s="557"/>
      <c r="H118" s="557"/>
      <c r="I118" s="557"/>
      <c r="J118" s="557"/>
      <c r="K118" s="557"/>
      <c r="L118" s="557"/>
      <c r="M118" s="557"/>
      <c r="N118" s="557"/>
      <c r="O118" s="557"/>
      <c r="P118" s="557"/>
      <c r="Q118" s="557"/>
      <c r="R118" s="557"/>
      <c r="S118" s="557"/>
      <c r="T118" s="557"/>
      <c r="U118" s="557"/>
      <c r="V118" s="557"/>
      <c r="W118" s="558"/>
      <c r="X118" s="7"/>
      <c r="Y118" s="554" t="s">
        <v>316</v>
      </c>
      <c r="Z118" s="439"/>
      <c r="AA118" s="439"/>
      <c r="AB118" s="439"/>
      <c r="AC118" s="439"/>
      <c r="AD118" s="439"/>
      <c r="AE118" s="439"/>
      <c r="AF118" s="439"/>
      <c r="AG118" s="439"/>
      <c r="AH118" s="439"/>
      <c r="AI118" s="439"/>
      <c r="AJ118" s="439"/>
      <c r="AK118" s="439"/>
      <c r="AL118" s="439"/>
      <c r="AM118" s="439"/>
      <c r="AN118" s="439"/>
      <c r="AO118" s="439"/>
      <c r="AP118" s="439"/>
      <c r="AQ118" s="439"/>
      <c r="AR118" s="439"/>
      <c r="AS118" s="439"/>
      <c r="AT118" s="555"/>
      <c r="AU118" s="51"/>
      <c r="AV118" s="51"/>
      <c r="AW118" s="51"/>
      <c r="AX118" s="51"/>
      <c r="AY118" s="51"/>
      <c r="AZ118" s="51"/>
    </row>
    <row r="119" spans="1:52" ht="18" customHeight="1" thickBot="1" x14ac:dyDescent="0.25">
      <c r="A119" s="51"/>
      <c r="B119" s="95" t="s">
        <v>44</v>
      </c>
      <c r="C119" s="93"/>
      <c r="D119" s="93"/>
      <c r="E119" s="94"/>
      <c r="F119" s="95" t="s">
        <v>61</v>
      </c>
      <c r="G119" s="96"/>
      <c r="H119" s="104" t="s">
        <v>62</v>
      </c>
      <c r="I119" s="96"/>
      <c r="J119" s="104" t="s">
        <v>63</v>
      </c>
      <c r="K119" s="96"/>
      <c r="L119" s="104" t="s">
        <v>64</v>
      </c>
      <c r="M119" s="96"/>
      <c r="N119" s="104" t="s">
        <v>65</v>
      </c>
      <c r="O119" s="96"/>
      <c r="P119" s="104" t="s">
        <v>66</v>
      </c>
      <c r="Q119" s="96"/>
      <c r="R119" s="104" t="s">
        <v>67</v>
      </c>
      <c r="S119" s="96"/>
      <c r="T119" s="104" t="s">
        <v>68</v>
      </c>
      <c r="U119" s="96"/>
      <c r="V119" s="550" t="s">
        <v>56</v>
      </c>
      <c r="W119" s="551"/>
      <c r="X119" s="7"/>
      <c r="Y119" s="556"/>
      <c r="Z119" s="557"/>
      <c r="AA119" s="557"/>
      <c r="AB119" s="557"/>
      <c r="AC119" s="557"/>
      <c r="AD119" s="557"/>
      <c r="AE119" s="557"/>
      <c r="AF119" s="557"/>
      <c r="AG119" s="557"/>
      <c r="AH119" s="557"/>
      <c r="AI119" s="557"/>
      <c r="AJ119" s="557"/>
      <c r="AK119" s="557"/>
      <c r="AL119" s="557"/>
      <c r="AM119" s="557"/>
      <c r="AN119" s="557"/>
      <c r="AO119" s="557"/>
      <c r="AP119" s="557"/>
      <c r="AQ119" s="557"/>
      <c r="AR119" s="557"/>
      <c r="AS119" s="557"/>
      <c r="AT119" s="558"/>
      <c r="AU119" s="51"/>
      <c r="AV119" s="51"/>
      <c r="AW119" s="51"/>
      <c r="AX119" s="51"/>
      <c r="AY119" s="51"/>
      <c r="AZ119" s="51"/>
    </row>
    <row r="120" spans="1:52" ht="18" customHeight="1" thickBot="1" x14ac:dyDescent="0.25">
      <c r="A120" s="51"/>
      <c r="B120" s="560" t="s">
        <v>78</v>
      </c>
      <c r="C120" s="561"/>
      <c r="D120" s="561"/>
      <c r="E120" s="562"/>
      <c r="F120" s="471"/>
      <c r="G120" s="472"/>
      <c r="H120" s="535"/>
      <c r="I120" s="472"/>
      <c r="J120" s="535"/>
      <c r="K120" s="472"/>
      <c r="L120" s="535"/>
      <c r="M120" s="472"/>
      <c r="N120" s="568"/>
      <c r="O120" s="569"/>
      <c r="P120" s="535"/>
      <c r="Q120" s="472"/>
      <c r="R120" s="535"/>
      <c r="S120" s="536"/>
      <c r="T120" s="1002"/>
      <c r="U120" s="1010"/>
      <c r="V120" s="257">
        <f t="shared" ref="V120:V127" si="10">SUM(F120:U120)</f>
        <v>0</v>
      </c>
      <c r="W120" s="258"/>
      <c r="X120" s="7"/>
      <c r="Y120" s="92" t="s">
        <v>44</v>
      </c>
      <c r="Z120" s="93"/>
      <c r="AA120" s="93"/>
      <c r="AB120" s="94"/>
      <c r="AC120" s="95" t="s">
        <v>61</v>
      </c>
      <c r="AD120" s="96"/>
      <c r="AE120" s="104" t="s">
        <v>62</v>
      </c>
      <c r="AF120" s="96"/>
      <c r="AG120" s="104" t="s">
        <v>63</v>
      </c>
      <c r="AH120" s="96"/>
      <c r="AI120" s="104" t="s">
        <v>64</v>
      </c>
      <c r="AJ120" s="96"/>
      <c r="AK120" s="104" t="s">
        <v>65</v>
      </c>
      <c r="AL120" s="96"/>
      <c r="AM120" s="104" t="s">
        <v>66</v>
      </c>
      <c r="AN120" s="96"/>
      <c r="AO120" s="104" t="s">
        <v>67</v>
      </c>
      <c r="AP120" s="96"/>
      <c r="AQ120" s="104" t="s">
        <v>68</v>
      </c>
      <c r="AR120" s="96"/>
      <c r="AS120" s="104" t="s">
        <v>56</v>
      </c>
      <c r="AT120" s="221"/>
      <c r="AU120" s="51"/>
      <c r="AV120" s="51"/>
      <c r="AW120" s="51"/>
      <c r="AX120" s="51"/>
      <c r="AY120" s="51"/>
      <c r="AZ120" s="51"/>
    </row>
    <row r="121" spans="1:52" ht="18" customHeight="1" x14ac:dyDescent="0.2">
      <c r="A121" s="51"/>
      <c r="B121" s="118" t="s">
        <v>206</v>
      </c>
      <c r="C121" s="119"/>
      <c r="D121" s="119"/>
      <c r="E121" s="120"/>
      <c r="F121" s="124"/>
      <c r="G121" s="125"/>
      <c r="H121" s="131"/>
      <c r="I121" s="125"/>
      <c r="J121" s="131"/>
      <c r="K121" s="125"/>
      <c r="L121" s="131"/>
      <c r="M121" s="125"/>
      <c r="N121" s="208"/>
      <c r="O121" s="209"/>
      <c r="P121" s="131"/>
      <c r="Q121" s="125"/>
      <c r="R121" s="131"/>
      <c r="S121" s="149"/>
      <c r="T121" s="1004"/>
      <c r="U121" s="1011"/>
      <c r="V121" s="97">
        <f t="shared" si="10"/>
        <v>0</v>
      </c>
      <c r="W121" s="98"/>
      <c r="X121" s="7"/>
      <c r="Y121" s="102" t="s">
        <v>79</v>
      </c>
      <c r="Z121" s="103"/>
      <c r="AA121" s="103"/>
      <c r="AB121" s="103"/>
      <c r="AC121" s="641"/>
      <c r="AD121" s="563"/>
      <c r="AE121" s="563"/>
      <c r="AF121" s="563"/>
      <c r="AG121" s="563"/>
      <c r="AH121" s="563"/>
      <c r="AI121" s="563"/>
      <c r="AJ121" s="563"/>
      <c r="AK121" s="1070"/>
      <c r="AL121" s="1070"/>
      <c r="AM121" s="563"/>
      <c r="AN121" s="563"/>
      <c r="AO121" s="563"/>
      <c r="AP121" s="1071"/>
      <c r="AQ121" s="1074"/>
      <c r="AR121" s="1059"/>
      <c r="AS121" s="107"/>
      <c r="AT121" s="108"/>
      <c r="AU121" s="51"/>
      <c r="AV121" s="51"/>
      <c r="AW121" s="51"/>
      <c r="AX121" s="51"/>
      <c r="AY121" s="51"/>
      <c r="AZ121" s="51"/>
    </row>
    <row r="122" spans="1:52" ht="18" customHeight="1" x14ac:dyDescent="0.2">
      <c r="A122" s="51"/>
      <c r="B122" s="118" t="s">
        <v>70</v>
      </c>
      <c r="C122" s="119"/>
      <c r="D122" s="119"/>
      <c r="E122" s="120"/>
      <c r="F122" s="124"/>
      <c r="G122" s="125"/>
      <c r="H122" s="131"/>
      <c r="I122" s="125"/>
      <c r="J122" s="131"/>
      <c r="K122" s="125"/>
      <c r="L122" s="131"/>
      <c r="M122" s="125"/>
      <c r="N122" s="208"/>
      <c r="O122" s="209"/>
      <c r="P122" s="131"/>
      <c r="Q122" s="125"/>
      <c r="R122" s="131"/>
      <c r="S122" s="149"/>
      <c r="T122" s="1004"/>
      <c r="U122" s="1011"/>
      <c r="V122" s="97">
        <f t="shared" si="10"/>
        <v>0</v>
      </c>
      <c r="W122" s="98"/>
      <c r="X122" s="7"/>
      <c r="Y122" s="109" t="s">
        <v>73</v>
      </c>
      <c r="Z122" s="110"/>
      <c r="AA122" s="110"/>
      <c r="AB122" s="111"/>
      <c r="AC122" s="153"/>
      <c r="AD122" s="154"/>
      <c r="AE122" s="154"/>
      <c r="AF122" s="154"/>
      <c r="AG122" s="154"/>
      <c r="AH122" s="154"/>
      <c r="AI122" s="154"/>
      <c r="AJ122" s="154"/>
      <c r="AK122" s="154"/>
      <c r="AL122" s="154"/>
      <c r="AM122" s="154"/>
      <c r="AN122" s="154"/>
      <c r="AO122" s="1069"/>
      <c r="AP122" s="1072"/>
      <c r="AQ122" s="1004"/>
      <c r="AR122" s="1005"/>
      <c r="AS122" s="90"/>
      <c r="AT122" s="91"/>
      <c r="AU122" s="51"/>
      <c r="AV122" s="51"/>
      <c r="AW122" s="51"/>
      <c r="AX122" s="51"/>
      <c r="AY122" s="51"/>
      <c r="AZ122" s="51"/>
    </row>
    <row r="123" spans="1:52" ht="18" customHeight="1" x14ac:dyDescent="0.2">
      <c r="A123" s="51"/>
      <c r="B123" s="118" t="s">
        <v>72</v>
      </c>
      <c r="C123" s="119"/>
      <c r="D123" s="119"/>
      <c r="E123" s="120"/>
      <c r="F123" s="124"/>
      <c r="G123" s="125"/>
      <c r="H123" s="131"/>
      <c r="I123" s="125"/>
      <c r="J123" s="131"/>
      <c r="K123" s="125"/>
      <c r="L123" s="131"/>
      <c r="M123" s="125"/>
      <c r="N123" s="208"/>
      <c r="O123" s="209"/>
      <c r="P123" s="131"/>
      <c r="Q123" s="125"/>
      <c r="R123" s="131"/>
      <c r="S123" s="149"/>
      <c r="T123" s="1004"/>
      <c r="U123" s="1011"/>
      <c r="V123" s="97">
        <f t="shared" si="10"/>
        <v>0</v>
      </c>
      <c r="W123" s="98"/>
      <c r="X123" s="7"/>
      <c r="Y123" s="109" t="s">
        <v>77</v>
      </c>
      <c r="Z123" s="110"/>
      <c r="AA123" s="110"/>
      <c r="AB123" s="111"/>
      <c r="AC123" s="153"/>
      <c r="AD123" s="154"/>
      <c r="AE123" s="154"/>
      <c r="AF123" s="154"/>
      <c r="AG123" s="154"/>
      <c r="AH123" s="154"/>
      <c r="AI123" s="1068"/>
      <c r="AJ123" s="1068"/>
      <c r="AK123" s="154"/>
      <c r="AL123" s="154"/>
      <c r="AM123" s="1068"/>
      <c r="AN123" s="1068"/>
      <c r="AO123" s="1069"/>
      <c r="AP123" s="1072"/>
      <c r="AQ123" s="1004"/>
      <c r="AR123" s="1005"/>
      <c r="AS123" s="90"/>
      <c r="AT123" s="91"/>
      <c r="AU123" s="51"/>
      <c r="AV123" s="51"/>
      <c r="AW123" s="51"/>
      <c r="AX123" s="51"/>
      <c r="AY123" s="51"/>
      <c r="AZ123" s="51"/>
    </row>
    <row r="124" spans="1:52" ht="18" customHeight="1" x14ac:dyDescent="0.2">
      <c r="A124" s="51"/>
      <c r="B124" s="118" t="s">
        <v>74</v>
      </c>
      <c r="C124" s="119"/>
      <c r="D124" s="119"/>
      <c r="E124" s="120"/>
      <c r="F124" s="124"/>
      <c r="G124" s="125"/>
      <c r="H124" s="126"/>
      <c r="I124" s="127"/>
      <c r="J124" s="131"/>
      <c r="K124" s="125"/>
      <c r="L124" s="131"/>
      <c r="M124" s="125"/>
      <c r="N124" s="208"/>
      <c r="O124" s="209"/>
      <c r="P124" s="131"/>
      <c r="Q124" s="125"/>
      <c r="R124" s="131"/>
      <c r="S124" s="149"/>
      <c r="T124" s="517"/>
      <c r="U124" s="564"/>
      <c r="V124" s="97">
        <f t="shared" si="10"/>
        <v>0</v>
      </c>
      <c r="W124" s="98"/>
      <c r="X124" s="7"/>
      <c r="Y124" s="109" t="s">
        <v>92</v>
      </c>
      <c r="Z124" s="110"/>
      <c r="AA124" s="110"/>
      <c r="AB124" s="111"/>
      <c r="AC124" s="153"/>
      <c r="AD124" s="154"/>
      <c r="AE124" s="154"/>
      <c r="AF124" s="154"/>
      <c r="AG124" s="154"/>
      <c r="AH124" s="154"/>
      <c r="AI124" s="1069"/>
      <c r="AJ124" s="1069"/>
      <c r="AK124" s="154"/>
      <c r="AL124" s="154"/>
      <c r="AM124" s="1069"/>
      <c r="AN124" s="1069"/>
      <c r="AO124" s="154"/>
      <c r="AP124" s="1073"/>
      <c r="AQ124" s="1004"/>
      <c r="AR124" s="1005"/>
      <c r="AS124" s="90"/>
      <c r="AT124" s="91"/>
      <c r="AU124" s="51"/>
      <c r="AV124" s="51"/>
      <c r="AW124" s="51"/>
      <c r="AX124" s="51"/>
      <c r="AY124" s="51"/>
      <c r="AZ124" s="51"/>
    </row>
    <row r="125" spans="1:52" ht="18" customHeight="1" x14ac:dyDescent="0.2">
      <c r="A125" s="51"/>
      <c r="B125" s="118" t="s">
        <v>76</v>
      </c>
      <c r="C125" s="119"/>
      <c r="D125" s="119"/>
      <c r="E125" s="120"/>
      <c r="F125" s="124"/>
      <c r="G125" s="125"/>
      <c r="H125" s="131"/>
      <c r="I125" s="125"/>
      <c r="J125" s="131"/>
      <c r="K125" s="125"/>
      <c r="L125" s="131"/>
      <c r="M125" s="125"/>
      <c r="N125" s="208"/>
      <c r="O125" s="209"/>
      <c r="P125" s="131"/>
      <c r="Q125" s="125"/>
      <c r="R125" s="131"/>
      <c r="S125" s="149"/>
      <c r="T125" s="1004"/>
      <c r="U125" s="1011"/>
      <c r="V125" s="97">
        <f t="shared" si="10"/>
        <v>0</v>
      </c>
      <c r="W125" s="98"/>
      <c r="X125" s="7"/>
      <c r="Y125" s="109" t="s">
        <v>92</v>
      </c>
      <c r="Z125" s="110"/>
      <c r="AA125" s="110"/>
      <c r="AB125" s="111"/>
      <c r="AC125" s="153"/>
      <c r="AD125" s="154"/>
      <c r="AE125" s="154"/>
      <c r="AF125" s="154"/>
      <c r="AG125" s="154"/>
      <c r="AH125" s="154"/>
      <c r="AI125" s="154"/>
      <c r="AJ125" s="154"/>
      <c r="AK125" s="154"/>
      <c r="AL125" s="154"/>
      <c r="AM125" s="1069"/>
      <c r="AN125" s="1069"/>
      <c r="AO125" s="154"/>
      <c r="AP125" s="1073"/>
      <c r="AQ125" s="1004"/>
      <c r="AR125" s="1005"/>
      <c r="AS125" s="90"/>
      <c r="AT125" s="91"/>
      <c r="AU125" s="51"/>
      <c r="AV125" s="51"/>
      <c r="AW125" s="51"/>
      <c r="AX125" s="51"/>
      <c r="AY125" s="51"/>
      <c r="AZ125" s="51"/>
    </row>
    <row r="126" spans="1:52" ht="18" customHeight="1" x14ac:dyDescent="0.2">
      <c r="A126" s="51"/>
      <c r="B126" s="118" t="s">
        <v>216</v>
      </c>
      <c r="C126" s="119"/>
      <c r="D126" s="119"/>
      <c r="E126" s="120"/>
      <c r="F126" s="124"/>
      <c r="G126" s="125"/>
      <c r="H126" s="131"/>
      <c r="I126" s="125"/>
      <c r="J126" s="131"/>
      <c r="K126" s="125"/>
      <c r="L126" s="131"/>
      <c r="M126" s="125"/>
      <c r="N126" s="160"/>
      <c r="O126" s="161"/>
      <c r="P126" s="208"/>
      <c r="Q126" s="209"/>
      <c r="R126" s="131"/>
      <c r="S126" s="149"/>
      <c r="T126" s="1004"/>
      <c r="U126" s="1011"/>
      <c r="V126" s="97">
        <f t="shared" ref="V126" si="11">SUM(F126:U126)</f>
        <v>0</v>
      </c>
      <c r="W126" s="98"/>
      <c r="X126" s="7"/>
      <c r="Y126" s="109" t="s">
        <v>205</v>
      </c>
      <c r="Z126" s="110"/>
      <c r="AA126" s="110"/>
      <c r="AB126" s="111"/>
      <c r="AC126" s="153"/>
      <c r="AD126" s="154"/>
      <c r="AE126" s="154"/>
      <c r="AF126" s="154"/>
      <c r="AG126" s="154"/>
      <c r="AH126" s="154"/>
      <c r="AI126" s="1069"/>
      <c r="AJ126" s="1069"/>
      <c r="AK126" s="154"/>
      <c r="AL126" s="154"/>
      <c r="AM126" s="1069"/>
      <c r="AN126" s="1069"/>
      <c r="AO126" s="154"/>
      <c r="AP126" s="1073"/>
      <c r="AQ126" s="1004"/>
      <c r="AR126" s="1005"/>
      <c r="AS126" s="90"/>
      <c r="AT126" s="91"/>
      <c r="AU126" s="51"/>
      <c r="AV126" s="51"/>
      <c r="AW126" s="51"/>
      <c r="AX126" s="51"/>
      <c r="AY126" s="51"/>
      <c r="AZ126" s="51"/>
    </row>
    <row r="127" spans="1:52" ht="18" customHeight="1" thickBot="1" x14ac:dyDescent="0.25">
      <c r="A127" s="51"/>
      <c r="B127" s="649" t="s">
        <v>182</v>
      </c>
      <c r="C127" s="650"/>
      <c r="D127" s="650"/>
      <c r="E127" s="651"/>
      <c r="F127" s="559"/>
      <c r="G127" s="539"/>
      <c r="H127" s="538"/>
      <c r="I127" s="539"/>
      <c r="J127" s="538"/>
      <c r="K127" s="539"/>
      <c r="L127" s="538"/>
      <c r="M127" s="539"/>
      <c r="N127" s="1008"/>
      <c r="O127" s="1009"/>
      <c r="P127" s="538"/>
      <c r="Q127" s="539"/>
      <c r="R127" s="538"/>
      <c r="S127" s="542"/>
      <c r="T127" s="1012"/>
      <c r="U127" s="1013"/>
      <c r="V127" s="145">
        <f t="shared" si="10"/>
        <v>0</v>
      </c>
      <c r="W127" s="146"/>
      <c r="X127" s="7"/>
      <c r="Y127" s="109" t="s">
        <v>85</v>
      </c>
      <c r="Z127" s="110"/>
      <c r="AA127" s="110"/>
      <c r="AB127" s="111"/>
      <c r="AC127" s="153"/>
      <c r="AD127" s="154"/>
      <c r="AE127" s="154"/>
      <c r="AF127" s="154"/>
      <c r="AG127" s="154"/>
      <c r="AH127" s="154"/>
      <c r="AI127" s="154"/>
      <c r="AJ127" s="154"/>
      <c r="AK127" s="1068"/>
      <c r="AL127" s="1068"/>
      <c r="AM127" s="154"/>
      <c r="AN127" s="154"/>
      <c r="AO127" s="154"/>
      <c r="AP127" s="1073"/>
      <c r="AQ127" s="1004"/>
      <c r="AR127" s="1005"/>
      <c r="AS127" s="90"/>
      <c r="AT127" s="91"/>
      <c r="AU127" s="51"/>
      <c r="AV127" s="51"/>
      <c r="AW127" s="51"/>
      <c r="AX127" s="51"/>
      <c r="AY127" s="51"/>
      <c r="AZ127" s="51"/>
    </row>
    <row r="128" spans="1:52" ht="18" customHeight="1" thickBot="1" x14ac:dyDescent="0.25">
      <c r="A128" s="51"/>
      <c r="B128" s="545"/>
      <c r="C128" s="545"/>
      <c r="D128" s="545"/>
      <c r="E128" s="545"/>
      <c r="F128" s="545"/>
      <c r="G128" s="545"/>
      <c r="H128" s="545"/>
      <c r="I128" s="545"/>
      <c r="J128" s="545"/>
      <c r="K128" s="545"/>
      <c r="L128" s="545"/>
      <c r="M128" s="545"/>
      <c r="N128" s="545"/>
      <c r="O128" s="546"/>
      <c r="P128" s="537" t="s">
        <v>56</v>
      </c>
      <c r="Q128" s="248"/>
      <c r="R128" s="248"/>
      <c r="S128" s="248"/>
      <c r="T128" s="248"/>
      <c r="U128" s="249"/>
      <c r="V128" s="519">
        <f>SUM(V120:W127)</f>
        <v>0</v>
      </c>
      <c r="W128" s="520"/>
      <c r="X128" s="7"/>
      <c r="Y128" s="109" t="s">
        <v>87</v>
      </c>
      <c r="Z128" s="110"/>
      <c r="AA128" s="110"/>
      <c r="AB128" s="111"/>
      <c r="AC128" s="153"/>
      <c r="AD128" s="154"/>
      <c r="AE128" s="154"/>
      <c r="AF128" s="154"/>
      <c r="AG128" s="154"/>
      <c r="AH128" s="154"/>
      <c r="AI128" s="1069"/>
      <c r="AJ128" s="1069"/>
      <c r="AK128" s="1069"/>
      <c r="AL128" s="1069"/>
      <c r="AM128" s="154"/>
      <c r="AN128" s="154"/>
      <c r="AO128" s="154"/>
      <c r="AP128" s="1073"/>
      <c r="AQ128" s="1004"/>
      <c r="AR128" s="1005"/>
      <c r="AS128" s="90"/>
      <c r="AT128" s="91"/>
      <c r="AU128" s="51"/>
      <c r="AV128" s="51"/>
      <c r="AW128" s="51"/>
      <c r="AX128" s="51"/>
      <c r="AY128" s="51"/>
      <c r="AZ128" s="51"/>
    </row>
    <row r="129" spans="1:52" ht="18" customHeight="1" thickBot="1" x14ac:dyDescent="0.25">
      <c r="A129" s="51"/>
      <c r="B129" s="59"/>
      <c r="C129" s="59"/>
      <c r="D129" s="59"/>
      <c r="E129" s="59"/>
      <c r="F129" s="59"/>
      <c r="G129" s="59"/>
      <c r="H129" s="59"/>
      <c r="I129" s="59"/>
      <c r="J129" s="59"/>
      <c r="K129" s="59"/>
      <c r="L129" s="59"/>
      <c r="M129" s="59"/>
      <c r="N129" s="59"/>
      <c r="O129" s="59"/>
      <c r="P129" s="77"/>
      <c r="Q129" s="77"/>
      <c r="R129" s="77"/>
      <c r="S129" s="77"/>
      <c r="T129" s="77"/>
      <c r="U129" s="77"/>
      <c r="V129" s="65"/>
      <c r="W129" s="65"/>
      <c r="X129" s="7"/>
      <c r="Y129" s="521" t="s">
        <v>91</v>
      </c>
      <c r="Z129" s="644"/>
      <c r="AA129" s="644"/>
      <c r="AB129" s="645"/>
      <c r="AC129" s="145"/>
      <c r="AD129" s="643"/>
      <c r="AE129" s="643"/>
      <c r="AF129" s="643"/>
      <c r="AG129" s="643"/>
      <c r="AH129" s="643"/>
      <c r="AI129" s="643"/>
      <c r="AJ129" s="643"/>
      <c r="AK129" s="643"/>
      <c r="AL129" s="643"/>
      <c r="AM129" s="643"/>
      <c r="AN129" s="643"/>
      <c r="AO129" s="643"/>
      <c r="AP129" s="146"/>
      <c r="AQ129" s="540">
        <v>0</v>
      </c>
      <c r="AR129" s="541"/>
      <c r="AS129" s="540"/>
      <c r="AT129" s="541"/>
      <c r="AU129" s="51"/>
      <c r="AV129" s="51"/>
      <c r="AW129" s="51"/>
      <c r="AX129" s="51"/>
      <c r="AY129" s="51"/>
      <c r="AZ129" s="51"/>
    </row>
    <row r="130" spans="1:52" ht="18" customHeight="1" thickBot="1" x14ac:dyDescent="0.25">
      <c r="A130" s="51"/>
      <c r="B130" s="554" t="s">
        <v>238</v>
      </c>
      <c r="C130" s="439"/>
      <c r="D130" s="439"/>
      <c r="E130" s="439"/>
      <c r="F130" s="439"/>
      <c r="G130" s="439"/>
      <c r="H130" s="439"/>
      <c r="I130" s="439"/>
      <c r="J130" s="439"/>
      <c r="K130" s="439"/>
      <c r="L130" s="439"/>
      <c r="M130" s="439"/>
      <c r="N130" s="439"/>
      <c r="O130" s="439"/>
      <c r="P130" s="439"/>
      <c r="Q130" s="439"/>
      <c r="R130" s="439"/>
      <c r="S130" s="439"/>
      <c r="T130" s="439"/>
      <c r="U130" s="439"/>
      <c r="V130" s="439"/>
      <c r="W130" s="555"/>
      <c r="X130" s="7"/>
      <c r="Y130" s="155"/>
      <c r="Z130" s="155"/>
      <c r="AA130" s="155"/>
      <c r="AB130" s="155"/>
      <c r="AC130" s="155"/>
      <c r="AD130" s="155"/>
      <c r="AE130" s="155"/>
      <c r="AF130" s="155"/>
      <c r="AG130" s="155"/>
      <c r="AH130" s="155"/>
      <c r="AI130" s="155"/>
      <c r="AJ130" s="155"/>
      <c r="AK130" s="155"/>
      <c r="AL130" s="679"/>
      <c r="AM130" s="680" t="s">
        <v>56</v>
      </c>
      <c r="AN130" s="681"/>
      <c r="AO130" s="681"/>
      <c r="AP130" s="681"/>
      <c r="AQ130" s="681"/>
      <c r="AR130" s="682"/>
      <c r="AS130" s="519">
        <f>SUM(AS121:AT129)</f>
        <v>0</v>
      </c>
      <c r="AT130" s="520"/>
      <c r="AU130" s="51"/>
      <c r="AV130" s="51"/>
      <c r="AW130" s="51"/>
      <c r="AX130" s="51"/>
      <c r="AY130" s="51"/>
      <c r="AZ130" s="51"/>
    </row>
    <row r="131" spans="1:52" ht="18" customHeight="1" thickBot="1" x14ac:dyDescent="0.25">
      <c r="A131" s="51"/>
      <c r="B131" s="556"/>
      <c r="C131" s="557"/>
      <c r="D131" s="557"/>
      <c r="E131" s="557"/>
      <c r="F131" s="557"/>
      <c r="G131" s="557"/>
      <c r="H131" s="557"/>
      <c r="I131" s="557"/>
      <c r="J131" s="557"/>
      <c r="K131" s="557"/>
      <c r="L131" s="557"/>
      <c r="M131" s="557"/>
      <c r="N131" s="557"/>
      <c r="O131" s="557"/>
      <c r="P131" s="557"/>
      <c r="Q131" s="557"/>
      <c r="R131" s="557"/>
      <c r="S131" s="557"/>
      <c r="T131" s="557"/>
      <c r="U131" s="557"/>
      <c r="V131" s="557"/>
      <c r="W131" s="558"/>
      <c r="X131" s="7"/>
      <c r="Y131" s="59"/>
      <c r="Z131" s="59"/>
      <c r="AA131" s="59"/>
      <c r="AB131" s="59"/>
      <c r="AC131" s="59"/>
      <c r="AD131" s="59"/>
      <c r="AE131" s="59"/>
      <c r="AF131" s="59"/>
      <c r="AG131" s="59"/>
      <c r="AH131" s="59"/>
      <c r="AI131" s="59"/>
      <c r="AJ131" s="59"/>
      <c r="AK131" s="59"/>
      <c r="AL131" s="59"/>
      <c r="AM131" s="76"/>
      <c r="AN131" s="76"/>
      <c r="AO131" s="76"/>
      <c r="AP131" s="76"/>
      <c r="AQ131" s="76"/>
      <c r="AR131" s="76"/>
      <c r="AS131" s="65"/>
      <c r="AT131" s="65"/>
      <c r="AU131" s="51"/>
      <c r="AV131" s="51"/>
      <c r="AW131" s="51"/>
      <c r="AX131" s="51"/>
      <c r="AY131" s="51"/>
      <c r="AZ131" s="51"/>
    </row>
    <row r="132" spans="1:52" ht="18" customHeight="1" thickBot="1" x14ac:dyDescent="0.25">
      <c r="A132" s="51"/>
      <c r="B132" s="95" t="s">
        <v>44</v>
      </c>
      <c r="C132" s="93"/>
      <c r="D132" s="93"/>
      <c r="E132" s="94"/>
      <c r="F132" s="95" t="s">
        <v>61</v>
      </c>
      <c r="G132" s="96"/>
      <c r="H132" s="104" t="s">
        <v>62</v>
      </c>
      <c r="I132" s="96"/>
      <c r="J132" s="104" t="s">
        <v>63</v>
      </c>
      <c r="K132" s="96"/>
      <c r="L132" s="104" t="s">
        <v>64</v>
      </c>
      <c r="M132" s="96"/>
      <c r="N132" s="104" t="s">
        <v>65</v>
      </c>
      <c r="O132" s="96"/>
      <c r="P132" s="104" t="s">
        <v>66</v>
      </c>
      <c r="Q132" s="96"/>
      <c r="R132" s="104" t="s">
        <v>67</v>
      </c>
      <c r="S132" s="96"/>
      <c r="T132" s="104" t="s">
        <v>68</v>
      </c>
      <c r="U132" s="94"/>
      <c r="V132" s="95" t="s">
        <v>56</v>
      </c>
      <c r="W132" s="94"/>
      <c r="X132" s="7"/>
      <c r="Y132" s="554" t="s">
        <v>239</v>
      </c>
      <c r="Z132" s="439"/>
      <c r="AA132" s="439"/>
      <c r="AB132" s="439"/>
      <c r="AC132" s="439"/>
      <c r="AD132" s="439"/>
      <c r="AE132" s="439"/>
      <c r="AF132" s="439"/>
      <c r="AG132" s="439"/>
      <c r="AH132" s="439"/>
      <c r="AI132" s="439"/>
      <c r="AJ132" s="439"/>
      <c r="AK132" s="439"/>
      <c r="AL132" s="439"/>
      <c r="AM132" s="439"/>
      <c r="AN132" s="439"/>
      <c r="AO132" s="439"/>
      <c r="AP132" s="439"/>
      <c r="AQ132" s="439"/>
      <c r="AR132" s="439"/>
      <c r="AS132" s="439"/>
      <c r="AT132" s="555"/>
      <c r="AU132" s="51"/>
      <c r="AV132" s="51"/>
      <c r="AW132" s="51"/>
      <c r="AX132" s="51"/>
      <c r="AY132" s="51"/>
      <c r="AZ132" s="51"/>
    </row>
    <row r="133" spans="1:52" ht="18" customHeight="1" thickBot="1" x14ac:dyDescent="0.25">
      <c r="A133" s="51"/>
      <c r="B133" s="565" t="s">
        <v>78</v>
      </c>
      <c r="C133" s="566"/>
      <c r="D133" s="566"/>
      <c r="E133" s="567"/>
      <c r="F133" s="471"/>
      <c r="G133" s="472"/>
      <c r="H133" s="535"/>
      <c r="I133" s="472"/>
      <c r="J133" s="535"/>
      <c r="K133" s="472"/>
      <c r="L133" s="535"/>
      <c r="M133" s="472"/>
      <c r="N133" s="568"/>
      <c r="O133" s="569"/>
      <c r="P133" s="535"/>
      <c r="Q133" s="472"/>
      <c r="R133" s="535"/>
      <c r="S133" s="536"/>
      <c r="T133" s="1002"/>
      <c r="U133" s="1003"/>
      <c r="V133" s="533">
        <f t="shared" ref="V133:V142" si="12">SUM(F133:U133)</f>
        <v>0</v>
      </c>
      <c r="W133" s="534"/>
      <c r="X133" s="7"/>
      <c r="Y133" s="556"/>
      <c r="Z133" s="557"/>
      <c r="AA133" s="557"/>
      <c r="AB133" s="557"/>
      <c r="AC133" s="557"/>
      <c r="AD133" s="557"/>
      <c r="AE133" s="557"/>
      <c r="AF133" s="557"/>
      <c r="AG133" s="557"/>
      <c r="AH133" s="557"/>
      <c r="AI133" s="557"/>
      <c r="AJ133" s="557"/>
      <c r="AK133" s="557"/>
      <c r="AL133" s="557"/>
      <c r="AM133" s="557"/>
      <c r="AN133" s="557"/>
      <c r="AO133" s="557"/>
      <c r="AP133" s="557"/>
      <c r="AQ133" s="557"/>
      <c r="AR133" s="557"/>
      <c r="AS133" s="557"/>
      <c r="AT133" s="558"/>
      <c r="AU133" s="51"/>
      <c r="AV133" s="51"/>
      <c r="AW133" s="51"/>
      <c r="AX133" s="51"/>
      <c r="AY133" s="51"/>
      <c r="AZ133" s="51"/>
    </row>
    <row r="134" spans="1:52" ht="18" customHeight="1" thickBot="1" x14ac:dyDescent="0.25">
      <c r="A134" s="51"/>
      <c r="B134" s="150" t="s">
        <v>206</v>
      </c>
      <c r="C134" s="151"/>
      <c r="D134" s="151"/>
      <c r="E134" s="152"/>
      <c r="F134" s="124"/>
      <c r="G134" s="125"/>
      <c r="H134" s="131"/>
      <c r="I134" s="125"/>
      <c r="J134" s="131"/>
      <c r="K134" s="125"/>
      <c r="L134" s="131"/>
      <c r="M134" s="125"/>
      <c r="N134" s="160"/>
      <c r="O134" s="161"/>
      <c r="P134" s="126"/>
      <c r="Q134" s="127"/>
      <c r="R134" s="131"/>
      <c r="S134" s="149"/>
      <c r="T134" s="1004"/>
      <c r="U134" s="1005"/>
      <c r="V134" s="90">
        <f t="shared" si="12"/>
        <v>0</v>
      </c>
      <c r="W134" s="91"/>
      <c r="X134" s="7"/>
      <c r="Y134" s="95" t="s">
        <v>44</v>
      </c>
      <c r="Z134" s="93"/>
      <c r="AA134" s="93"/>
      <c r="AB134" s="94"/>
      <c r="AC134" s="547"/>
      <c r="AD134" s="548"/>
      <c r="AE134" s="549"/>
      <c r="AF134" s="548"/>
      <c r="AG134" s="549"/>
      <c r="AH134" s="548"/>
      <c r="AI134" s="549"/>
      <c r="AJ134" s="548"/>
      <c r="AK134" s="549"/>
      <c r="AL134" s="548"/>
      <c r="AM134" s="549"/>
      <c r="AN134" s="548"/>
      <c r="AO134" s="549"/>
      <c r="AP134" s="548"/>
      <c r="AQ134" s="549"/>
      <c r="AR134" s="548"/>
      <c r="AS134" s="104" t="s">
        <v>56</v>
      </c>
      <c r="AT134" s="94"/>
      <c r="AU134" s="51"/>
      <c r="AV134" s="51"/>
      <c r="AW134" s="51"/>
      <c r="AX134" s="51"/>
      <c r="AY134" s="51"/>
      <c r="AZ134" s="51"/>
    </row>
    <row r="135" spans="1:52" ht="18" customHeight="1" x14ac:dyDescent="0.2">
      <c r="A135" s="51"/>
      <c r="B135" s="150" t="s">
        <v>73</v>
      </c>
      <c r="C135" s="151"/>
      <c r="D135" s="151"/>
      <c r="E135" s="152"/>
      <c r="F135" s="124"/>
      <c r="G135" s="125"/>
      <c r="H135" s="131"/>
      <c r="I135" s="125"/>
      <c r="J135" s="131"/>
      <c r="K135" s="125"/>
      <c r="L135" s="131"/>
      <c r="M135" s="125"/>
      <c r="N135" s="131"/>
      <c r="O135" s="125"/>
      <c r="P135" s="582"/>
      <c r="Q135" s="583"/>
      <c r="R135" s="126"/>
      <c r="S135" s="133"/>
      <c r="T135" s="1004"/>
      <c r="U135" s="1005"/>
      <c r="V135" s="90">
        <f t="shared" si="12"/>
        <v>0</v>
      </c>
      <c r="W135" s="91"/>
      <c r="X135" s="7"/>
      <c r="Y135" s="575" t="s">
        <v>304</v>
      </c>
      <c r="Z135" s="576"/>
      <c r="AA135" s="576"/>
      <c r="AB135" s="577"/>
      <c r="AC135" s="578"/>
      <c r="AD135" s="574"/>
      <c r="AE135" s="573"/>
      <c r="AF135" s="574"/>
      <c r="AG135" s="573"/>
      <c r="AH135" s="574"/>
      <c r="AI135" s="573"/>
      <c r="AJ135" s="574"/>
      <c r="AK135" s="573"/>
      <c r="AL135" s="574"/>
      <c r="AM135" s="573"/>
      <c r="AN135" s="574"/>
      <c r="AO135" s="1058"/>
      <c r="AP135" s="1059"/>
      <c r="AQ135" s="578"/>
      <c r="AR135" s="1060"/>
      <c r="AS135" s="107">
        <f t="shared" ref="AS135" si="13">SUM(AC135:AR135)</f>
        <v>0</v>
      </c>
      <c r="AT135" s="570"/>
      <c r="AU135" s="51"/>
      <c r="AV135" s="51"/>
      <c r="AW135" s="51"/>
      <c r="AX135" s="51"/>
      <c r="AY135" s="51"/>
      <c r="AZ135" s="51"/>
    </row>
    <row r="136" spans="1:52" ht="18" customHeight="1" x14ac:dyDescent="0.2">
      <c r="A136" s="51"/>
      <c r="B136" s="646" t="s">
        <v>75</v>
      </c>
      <c r="C136" s="647"/>
      <c r="D136" s="647"/>
      <c r="E136" s="648"/>
      <c r="F136" s="124"/>
      <c r="G136" s="125"/>
      <c r="H136" s="131"/>
      <c r="I136" s="125"/>
      <c r="J136" s="131"/>
      <c r="K136" s="125"/>
      <c r="L136" s="131"/>
      <c r="M136" s="125"/>
      <c r="N136" s="131"/>
      <c r="O136" s="125"/>
      <c r="P136" s="582"/>
      <c r="Q136" s="583"/>
      <c r="R136" s="126"/>
      <c r="S136" s="133"/>
      <c r="T136" s="1004"/>
      <c r="U136" s="1005"/>
      <c r="V136" s="90">
        <f t="shared" si="12"/>
        <v>0</v>
      </c>
      <c r="W136" s="91"/>
      <c r="X136" s="7"/>
      <c r="Y136" s="575" t="s">
        <v>95</v>
      </c>
      <c r="Z136" s="576"/>
      <c r="AA136" s="576"/>
      <c r="AB136" s="577"/>
      <c r="AC136" s="578"/>
      <c r="AD136" s="574"/>
      <c r="AE136" s="573"/>
      <c r="AF136" s="574"/>
      <c r="AG136" s="573"/>
      <c r="AH136" s="574"/>
      <c r="AI136" s="573"/>
      <c r="AJ136" s="574"/>
      <c r="AK136" s="1056"/>
      <c r="AL136" s="1057"/>
      <c r="AM136" s="573"/>
      <c r="AN136" s="574"/>
      <c r="AO136" s="573"/>
      <c r="AP136" s="1060"/>
      <c r="AQ136" s="1061"/>
      <c r="AR136" s="1059"/>
      <c r="AS136" s="571">
        <f>SUM(AC136:AR136)</f>
        <v>0</v>
      </c>
      <c r="AT136" s="572"/>
      <c r="AU136" s="51"/>
      <c r="AV136" s="51"/>
      <c r="AW136" s="51"/>
      <c r="AX136" s="51"/>
      <c r="AY136" s="51"/>
      <c r="AZ136" s="51"/>
    </row>
    <row r="137" spans="1:52" ht="18" customHeight="1" x14ac:dyDescent="0.2">
      <c r="A137" s="51"/>
      <c r="B137" s="150" t="s">
        <v>77</v>
      </c>
      <c r="C137" s="151"/>
      <c r="D137" s="151"/>
      <c r="E137" s="152"/>
      <c r="F137" s="124"/>
      <c r="G137" s="125"/>
      <c r="H137" s="131"/>
      <c r="I137" s="125"/>
      <c r="J137" s="131"/>
      <c r="K137" s="125"/>
      <c r="L137" s="131"/>
      <c r="M137" s="125"/>
      <c r="N137" s="131"/>
      <c r="O137" s="125"/>
      <c r="P137" s="131"/>
      <c r="Q137" s="125"/>
      <c r="R137" s="126"/>
      <c r="S137" s="133"/>
      <c r="T137" s="1004"/>
      <c r="U137" s="1005"/>
      <c r="V137" s="90">
        <f t="shared" si="12"/>
        <v>0</v>
      </c>
      <c r="W137" s="91"/>
      <c r="X137" s="7"/>
      <c r="Y137" s="115" t="s">
        <v>78</v>
      </c>
      <c r="Z137" s="116"/>
      <c r="AA137" s="116"/>
      <c r="AB137" s="117"/>
      <c r="AC137" s="124"/>
      <c r="AD137" s="125"/>
      <c r="AE137" s="131"/>
      <c r="AF137" s="125"/>
      <c r="AG137" s="131"/>
      <c r="AH137" s="125"/>
      <c r="AI137" s="998"/>
      <c r="AJ137" s="999"/>
      <c r="AK137" s="126"/>
      <c r="AL137" s="127"/>
      <c r="AM137" s="131"/>
      <c r="AN137" s="125"/>
      <c r="AO137" s="131"/>
      <c r="AP137" s="149"/>
      <c r="AQ137" s="1004"/>
      <c r="AR137" s="1005"/>
      <c r="AS137" s="113">
        <f>SUM(AC137:AR137)</f>
        <v>0</v>
      </c>
      <c r="AT137" s="114"/>
      <c r="AU137" s="51"/>
      <c r="AV137" s="51"/>
      <c r="AW137" s="51"/>
      <c r="AX137" s="51"/>
      <c r="AY137" s="51"/>
      <c r="AZ137" s="51"/>
    </row>
    <row r="138" spans="1:52" ht="18" customHeight="1" x14ac:dyDescent="0.2">
      <c r="A138" s="51"/>
      <c r="B138" s="150" t="s">
        <v>101</v>
      </c>
      <c r="C138" s="151"/>
      <c r="D138" s="151"/>
      <c r="E138" s="152"/>
      <c r="F138" s="124"/>
      <c r="G138" s="125"/>
      <c r="H138" s="131"/>
      <c r="I138" s="125"/>
      <c r="J138" s="131"/>
      <c r="K138" s="125"/>
      <c r="L138" s="131"/>
      <c r="M138" s="125"/>
      <c r="N138" s="131"/>
      <c r="O138" s="125"/>
      <c r="P138" s="126"/>
      <c r="Q138" s="127"/>
      <c r="R138" s="126"/>
      <c r="S138" s="133"/>
      <c r="T138" s="1004"/>
      <c r="U138" s="1005"/>
      <c r="V138" s="90">
        <f t="shared" si="12"/>
        <v>0</v>
      </c>
      <c r="W138" s="91"/>
      <c r="X138" s="7"/>
      <c r="Y138" s="927" t="s">
        <v>322</v>
      </c>
      <c r="Z138" s="928"/>
      <c r="AA138" s="928"/>
      <c r="AB138" s="929"/>
      <c r="AC138" s="124"/>
      <c r="AD138" s="125"/>
      <c r="AE138" s="131"/>
      <c r="AF138" s="125"/>
      <c r="AG138" s="131"/>
      <c r="AH138" s="125"/>
      <c r="AI138" s="998"/>
      <c r="AJ138" s="999"/>
      <c r="AK138" s="998"/>
      <c r="AL138" s="999"/>
      <c r="AM138" s="131"/>
      <c r="AN138" s="125"/>
      <c r="AO138" s="131"/>
      <c r="AP138" s="149"/>
      <c r="AQ138" s="1004"/>
      <c r="AR138" s="1005"/>
      <c r="AS138" s="113">
        <f t="shared" ref="AS138" si="14">SUM(AC138:AR138)</f>
        <v>0</v>
      </c>
      <c r="AT138" s="114"/>
      <c r="AU138" s="51"/>
      <c r="AV138" s="51"/>
      <c r="AW138" s="51"/>
      <c r="AX138" s="51"/>
      <c r="AY138" s="51"/>
      <c r="AZ138" s="51"/>
    </row>
    <row r="139" spans="1:52" ht="18" customHeight="1" x14ac:dyDescent="0.2">
      <c r="A139" s="51"/>
      <c r="B139" s="150" t="s">
        <v>70</v>
      </c>
      <c r="C139" s="151"/>
      <c r="D139" s="151"/>
      <c r="E139" s="152"/>
      <c r="F139" s="124"/>
      <c r="G139" s="125"/>
      <c r="H139" s="131"/>
      <c r="I139" s="125"/>
      <c r="J139" s="131"/>
      <c r="K139" s="125"/>
      <c r="L139" s="131"/>
      <c r="M139" s="125"/>
      <c r="N139" s="208"/>
      <c r="O139" s="209"/>
      <c r="P139" s="131"/>
      <c r="Q139" s="125"/>
      <c r="R139" s="131"/>
      <c r="S139" s="149"/>
      <c r="T139" s="1004"/>
      <c r="U139" s="1005"/>
      <c r="V139" s="90">
        <f t="shared" si="12"/>
        <v>0</v>
      </c>
      <c r="W139" s="91"/>
      <c r="X139" s="7"/>
      <c r="Y139" s="156" t="s">
        <v>79</v>
      </c>
      <c r="Z139" s="157"/>
      <c r="AA139" s="157"/>
      <c r="AB139" s="158"/>
      <c r="AC139" s="124"/>
      <c r="AD139" s="125"/>
      <c r="AE139" s="131"/>
      <c r="AF139" s="125"/>
      <c r="AG139" s="131"/>
      <c r="AH139" s="125"/>
      <c r="AI139" s="998"/>
      <c r="AJ139" s="999"/>
      <c r="AK139" s="126"/>
      <c r="AL139" s="127"/>
      <c r="AM139" s="131"/>
      <c r="AN139" s="125"/>
      <c r="AO139" s="131"/>
      <c r="AP139" s="149"/>
      <c r="AQ139" s="1004"/>
      <c r="AR139" s="1005"/>
      <c r="AS139" s="113">
        <f>SUM(AC139:AR139)</f>
        <v>0</v>
      </c>
      <c r="AT139" s="114"/>
      <c r="AU139" s="51"/>
      <c r="AV139" s="51"/>
      <c r="AW139" s="51"/>
      <c r="AX139" s="51"/>
      <c r="AY139" s="51"/>
      <c r="AZ139" s="51"/>
    </row>
    <row r="140" spans="1:52" ht="18" customHeight="1" x14ac:dyDescent="0.2">
      <c r="A140" s="51"/>
      <c r="B140" s="150" t="s">
        <v>72</v>
      </c>
      <c r="C140" s="151"/>
      <c r="D140" s="151"/>
      <c r="E140" s="152"/>
      <c r="F140" s="124"/>
      <c r="G140" s="125"/>
      <c r="H140" s="131"/>
      <c r="I140" s="125"/>
      <c r="J140" s="131"/>
      <c r="K140" s="125"/>
      <c r="L140" s="131"/>
      <c r="M140" s="125"/>
      <c r="N140" s="998"/>
      <c r="O140" s="999"/>
      <c r="P140" s="131"/>
      <c r="Q140" s="125"/>
      <c r="R140" s="131"/>
      <c r="S140" s="149"/>
      <c r="T140" s="1004"/>
      <c r="U140" s="1005"/>
      <c r="V140" s="90">
        <f t="shared" si="12"/>
        <v>0</v>
      </c>
      <c r="W140" s="91"/>
      <c r="X140" s="7"/>
      <c r="Y140" s="950" t="s">
        <v>317</v>
      </c>
      <c r="Z140" s="951"/>
      <c r="AA140" s="951"/>
      <c r="AB140" s="952"/>
      <c r="AC140" s="124"/>
      <c r="AD140" s="125"/>
      <c r="AE140" s="131"/>
      <c r="AF140" s="125"/>
      <c r="AG140" s="131"/>
      <c r="AH140" s="125"/>
      <c r="AI140" s="998"/>
      <c r="AJ140" s="999"/>
      <c r="AK140" s="998"/>
      <c r="AL140" s="999"/>
      <c r="AM140" s="131"/>
      <c r="AN140" s="125"/>
      <c r="AO140" s="131"/>
      <c r="AP140" s="149"/>
      <c r="AQ140" s="1004"/>
      <c r="AR140" s="1005"/>
      <c r="AS140" s="113">
        <f t="shared" ref="AS140" si="15">SUM(AC140:AR140)</f>
        <v>0</v>
      </c>
      <c r="AT140" s="114"/>
      <c r="AU140" s="51"/>
      <c r="AV140" s="51"/>
      <c r="AW140" s="51"/>
      <c r="AX140" s="51"/>
      <c r="AY140" s="51"/>
      <c r="AZ140" s="51"/>
    </row>
    <row r="141" spans="1:52" ht="18" customHeight="1" x14ac:dyDescent="0.2">
      <c r="A141" s="51"/>
      <c r="B141" s="156" t="s">
        <v>74</v>
      </c>
      <c r="C141" s="157"/>
      <c r="D141" s="157"/>
      <c r="E141" s="158"/>
      <c r="F141" s="124"/>
      <c r="G141" s="125"/>
      <c r="H141" s="131"/>
      <c r="I141" s="125"/>
      <c r="J141" s="131"/>
      <c r="K141" s="125"/>
      <c r="L141" s="131"/>
      <c r="M141" s="125"/>
      <c r="N141" s="126"/>
      <c r="O141" s="127"/>
      <c r="P141" s="131"/>
      <c r="Q141" s="125"/>
      <c r="R141" s="131"/>
      <c r="S141" s="149"/>
      <c r="T141" s="132"/>
      <c r="U141" s="133"/>
      <c r="V141" s="90">
        <f t="shared" si="12"/>
        <v>0</v>
      </c>
      <c r="W141" s="91"/>
      <c r="X141" s="7"/>
      <c r="Y141" s="115" t="s">
        <v>80</v>
      </c>
      <c r="Z141" s="116"/>
      <c r="AA141" s="116"/>
      <c r="AB141" s="117"/>
      <c r="AC141" s="124"/>
      <c r="AD141" s="125"/>
      <c r="AE141" s="131"/>
      <c r="AF141" s="125"/>
      <c r="AG141" s="131"/>
      <c r="AH141" s="125"/>
      <c r="AI141" s="131"/>
      <c r="AJ141" s="125"/>
      <c r="AK141" s="998"/>
      <c r="AL141" s="999"/>
      <c r="AM141" s="131"/>
      <c r="AN141" s="125"/>
      <c r="AO141" s="131"/>
      <c r="AP141" s="149"/>
      <c r="AQ141" s="1004"/>
      <c r="AR141" s="1005"/>
      <c r="AS141" s="113">
        <f>SUM(AC141:AR141)</f>
        <v>0</v>
      </c>
      <c r="AT141" s="114"/>
      <c r="AU141" s="51"/>
      <c r="AV141" s="51"/>
      <c r="AW141" s="51"/>
      <c r="AX141" s="51"/>
      <c r="AY141" s="51"/>
      <c r="AZ141" s="51"/>
    </row>
    <row r="142" spans="1:52" ht="18" customHeight="1" x14ac:dyDescent="0.2">
      <c r="A142" s="51"/>
      <c r="B142" s="150" t="s">
        <v>76</v>
      </c>
      <c r="C142" s="151"/>
      <c r="D142" s="151"/>
      <c r="E142" s="152"/>
      <c r="F142" s="124"/>
      <c r="G142" s="125"/>
      <c r="H142" s="131"/>
      <c r="I142" s="125"/>
      <c r="J142" s="131"/>
      <c r="K142" s="125"/>
      <c r="L142" s="131"/>
      <c r="M142" s="125"/>
      <c r="N142" s="126"/>
      <c r="O142" s="127"/>
      <c r="P142" s="131"/>
      <c r="Q142" s="125"/>
      <c r="R142" s="131"/>
      <c r="S142" s="149"/>
      <c r="T142" s="1004"/>
      <c r="U142" s="1005"/>
      <c r="V142" s="90">
        <f t="shared" si="12"/>
        <v>0</v>
      </c>
      <c r="W142" s="91"/>
      <c r="X142" s="7"/>
      <c r="Y142" s="115" t="s">
        <v>206</v>
      </c>
      <c r="Z142" s="116"/>
      <c r="AA142" s="116"/>
      <c r="AB142" s="117"/>
      <c r="AC142" s="124"/>
      <c r="AD142" s="125"/>
      <c r="AE142" s="131"/>
      <c r="AF142" s="125"/>
      <c r="AG142" s="131"/>
      <c r="AH142" s="125"/>
      <c r="AI142" s="126"/>
      <c r="AJ142" s="127"/>
      <c r="AK142" s="126"/>
      <c r="AL142" s="127"/>
      <c r="AM142" s="131"/>
      <c r="AN142" s="125"/>
      <c r="AO142" s="131"/>
      <c r="AP142" s="149"/>
      <c r="AQ142" s="1004"/>
      <c r="AR142" s="1005"/>
      <c r="AS142" s="113">
        <f t="shared" ref="AS142" si="16">SUM(AC142:AR142)</f>
        <v>0</v>
      </c>
      <c r="AT142" s="114"/>
      <c r="AU142" s="51"/>
      <c r="AV142" s="51"/>
      <c r="AW142" s="51"/>
      <c r="AX142" s="51"/>
      <c r="AY142" s="51"/>
      <c r="AZ142" s="51"/>
    </row>
    <row r="143" spans="1:52" ht="18" customHeight="1" x14ac:dyDescent="0.2">
      <c r="A143" s="51"/>
      <c r="B143" s="150" t="s">
        <v>216</v>
      </c>
      <c r="C143" s="151"/>
      <c r="D143" s="151"/>
      <c r="E143" s="152"/>
      <c r="F143" s="124"/>
      <c r="G143" s="125"/>
      <c r="H143" s="131"/>
      <c r="I143" s="125"/>
      <c r="J143" s="131"/>
      <c r="K143" s="125"/>
      <c r="L143" s="131"/>
      <c r="M143" s="125"/>
      <c r="N143" s="126"/>
      <c r="O143" s="127"/>
      <c r="P143" s="131"/>
      <c r="Q143" s="125"/>
      <c r="R143" s="131"/>
      <c r="S143" s="149"/>
      <c r="T143" s="1004"/>
      <c r="U143" s="1005"/>
      <c r="V143" s="90">
        <f t="shared" ref="V143:V144" si="17">SUM(F143:U143)</f>
        <v>0</v>
      </c>
      <c r="W143" s="91"/>
      <c r="X143" s="7"/>
      <c r="Y143" s="121" t="s">
        <v>308</v>
      </c>
      <c r="Z143" s="122"/>
      <c r="AA143" s="122"/>
      <c r="AB143" s="123"/>
      <c r="AC143" s="124"/>
      <c r="AD143" s="125"/>
      <c r="AE143" s="131"/>
      <c r="AF143" s="125"/>
      <c r="AG143" s="131"/>
      <c r="AH143" s="125"/>
      <c r="AI143" s="131"/>
      <c r="AJ143" s="125"/>
      <c r="AK143" s="126"/>
      <c r="AL143" s="127"/>
      <c r="AM143" s="131"/>
      <c r="AN143" s="125"/>
      <c r="AO143" s="131"/>
      <c r="AP143" s="149"/>
      <c r="AQ143" s="124"/>
      <c r="AR143" s="149"/>
      <c r="AS143" s="90"/>
      <c r="AT143" s="91"/>
      <c r="AU143" s="51"/>
      <c r="AV143" s="51"/>
      <c r="AW143" s="51"/>
      <c r="AX143" s="51"/>
      <c r="AY143" s="51"/>
      <c r="AZ143" s="51"/>
    </row>
    <row r="144" spans="1:52" ht="18" customHeight="1" thickBot="1" x14ac:dyDescent="0.25">
      <c r="A144" s="51"/>
      <c r="B144" s="765" t="s">
        <v>182</v>
      </c>
      <c r="C144" s="766"/>
      <c r="D144" s="766"/>
      <c r="E144" s="767"/>
      <c r="F144" s="559"/>
      <c r="G144" s="539"/>
      <c r="H144" s="538"/>
      <c r="I144" s="539"/>
      <c r="J144" s="538"/>
      <c r="K144" s="539"/>
      <c r="L144" s="538"/>
      <c r="M144" s="539"/>
      <c r="N144" s="543"/>
      <c r="O144" s="544"/>
      <c r="P144" s="538"/>
      <c r="Q144" s="539"/>
      <c r="R144" s="538"/>
      <c r="S144" s="542"/>
      <c r="T144" s="1012"/>
      <c r="U144" s="1014"/>
      <c r="V144" s="540">
        <f t="shared" si="17"/>
        <v>0</v>
      </c>
      <c r="W144" s="541"/>
      <c r="X144" s="7"/>
      <c r="Y144" s="579" t="s">
        <v>85</v>
      </c>
      <c r="Z144" s="580"/>
      <c r="AA144" s="580"/>
      <c r="AB144" s="581"/>
      <c r="AC144" s="124"/>
      <c r="AD144" s="125"/>
      <c r="AE144" s="131"/>
      <c r="AF144" s="125"/>
      <c r="AG144" s="131"/>
      <c r="AH144" s="125"/>
      <c r="AI144" s="126"/>
      <c r="AJ144" s="127"/>
      <c r="AK144" s="126"/>
      <c r="AL144" s="127"/>
      <c r="AM144" s="131"/>
      <c r="AN144" s="125"/>
      <c r="AO144" s="131"/>
      <c r="AP144" s="149"/>
      <c r="AQ144" s="1004"/>
      <c r="AR144" s="1005"/>
      <c r="AS144" s="113"/>
      <c r="AT144" s="114"/>
      <c r="AU144" s="51"/>
      <c r="AV144" s="51"/>
      <c r="AW144" s="51"/>
      <c r="AX144" s="51"/>
      <c r="AY144" s="51"/>
      <c r="AZ144" s="51"/>
    </row>
    <row r="145" spans="1:52" ht="18" customHeight="1" thickBot="1" x14ac:dyDescent="0.25">
      <c r="A145" s="51"/>
      <c r="B145" s="762"/>
      <c r="C145" s="762"/>
      <c r="D145" s="762"/>
      <c r="E145" s="762"/>
      <c r="F145" s="762"/>
      <c r="G145" s="762"/>
      <c r="H145" s="762"/>
      <c r="I145" s="762"/>
      <c r="J145" s="762"/>
      <c r="K145" s="762"/>
      <c r="L145" s="762"/>
      <c r="M145" s="762"/>
      <c r="N145" s="762"/>
      <c r="O145" s="763"/>
      <c r="P145" s="764" t="s">
        <v>56</v>
      </c>
      <c r="Q145" s="248"/>
      <c r="R145" s="248"/>
      <c r="S145" s="248"/>
      <c r="T145" s="248"/>
      <c r="U145" s="249"/>
      <c r="V145" s="92">
        <f>SUM(V133:W144)</f>
        <v>0</v>
      </c>
      <c r="W145" s="221"/>
      <c r="X145" s="7"/>
      <c r="Y145" s="653" t="s">
        <v>86</v>
      </c>
      <c r="Z145" s="654"/>
      <c r="AA145" s="654"/>
      <c r="AB145" s="655"/>
      <c r="AC145" s="124"/>
      <c r="AD145" s="125"/>
      <c r="AE145" s="998"/>
      <c r="AF145" s="999"/>
      <c r="AG145" s="998"/>
      <c r="AH145" s="999"/>
      <c r="AI145" s="131"/>
      <c r="AJ145" s="125"/>
      <c r="AK145" s="131"/>
      <c r="AL145" s="125"/>
      <c r="AM145" s="131"/>
      <c r="AN145" s="125"/>
      <c r="AO145" s="131"/>
      <c r="AP145" s="149"/>
      <c r="AQ145" s="1004"/>
      <c r="AR145" s="1005"/>
      <c r="AS145" s="113">
        <f t="shared" ref="AS145" si="18">SUM(AC145:AR145)</f>
        <v>0</v>
      </c>
      <c r="AT145" s="114"/>
      <c r="AU145" s="51"/>
      <c r="AV145" s="51"/>
      <c r="AW145" s="51"/>
      <c r="AX145" s="51"/>
      <c r="AY145" s="51"/>
      <c r="AZ145" s="51"/>
    </row>
    <row r="146" spans="1:52" ht="18" customHeight="1" thickBot="1" x14ac:dyDescent="0.25">
      <c r="A146" s="51"/>
      <c r="B146" s="61"/>
      <c r="C146" s="61"/>
      <c r="D146" s="61"/>
      <c r="E146" s="61"/>
      <c r="F146" s="61"/>
      <c r="G146" s="61"/>
      <c r="H146" s="61"/>
      <c r="I146" s="61"/>
      <c r="J146" s="61"/>
      <c r="K146" s="61"/>
      <c r="L146" s="61"/>
      <c r="M146" s="61"/>
      <c r="N146" s="61"/>
      <c r="O146" s="61"/>
      <c r="P146" s="77"/>
      <c r="Q146" s="77"/>
      <c r="R146" s="77"/>
      <c r="S146" s="77"/>
      <c r="T146" s="77"/>
      <c r="U146" s="77"/>
      <c r="V146" s="65"/>
      <c r="W146" s="65"/>
      <c r="X146" s="7"/>
      <c r="Y146" s="115" t="s">
        <v>87</v>
      </c>
      <c r="Z146" s="116"/>
      <c r="AA146" s="116"/>
      <c r="AB146" s="117"/>
      <c r="AC146" s="124"/>
      <c r="AD146" s="125"/>
      <c r="AE146" s="131"/>
      <c r="AF146" s="125"/>
      <c r="AG146" s="131"/>
      <c r="AH146" s="125"/>
      <c r="AI146" s="126"/>
      <c r="AJ146" s="127"/>
      <c r="AK146" s="126"/>
      <c r="AL146" s="127"/>
      <c r="AM146" s="131"/>
      <c r="AN146" s="125"/>
      <c r="AO146" s="131"/>
      <c r="AP146" s="149"/>
      <c r="AQ146" s="132"/>
      <c r="AR146" s="133"/>
      <c r="AS146" s="113">
        <f>SUM(AC146:AR146)</f>
        <v>0</v>
      </c>
      <c r="AT146" s="114"/>
      <c r="AU146" s="51"/>
      <c r="AV146" s="51"/>
      <c r="AW146" s="51"/>
      <c r="AX146" s="51"/>
      <c r="AY146" s="51"/>
      <c r="AZ146" s="51"/>
    </row>
    <row r="147" spans="1:52" ht="18" customHeight="1" x14ac:dyDescent="0.2">
      <c r="A147" s="51"/>
      <c r="B147" s="554" t="s">
        <v>240</v>
      </c>
      <c r="C147" s="439"/>
      <c r="D147" s="439"/>
      <c r="E147" s="439"/>
      <c r="F147" s="439"/>
      <c r="G147" s="439"/>
      <c r="H147" s="439"/>
      <c r="I147" s="439"/>
      <c r="J147" s="439"/>
      <c r="K147" s="439"/>
      <c r="L147" s="439"/>
      <c r="M147" s="439"/>
      <c r="N147" s="439"/>
      <c r="O147" s="439"/>
      <c r="P147" s="439"/>
      <c r="Q147" s="439"/>
      <c r="R147" s="439"/>
      <c r="S147" s="439"/>
      <c r="T147" s="439"/>
      <c r="U147" s="439"/>
      <c r="V147" s="439"/>
      <c r="W147" s="555"/>
      <c r="X147" s="7"/>
      <c r="Y147" s="595" t="s">
        <v>88</v>
      </c>
      <c r="Z147" s="596"/>
      <c r="AA147" s="596"/>
      <c r="AB147" s="597"/>
      <c r="AC147" s="124"/>
      <c r="AD147" s="125"/>
      <c r="AE147" s="998"/>
      <c r="AF147" s="999"/>
      <c r="AG147" s="126"/>
      <c r="AH147" s="127"/>
      <c r="AI147" s="131"/>
      <c r="AJ147" s="125"/>
      <c r="AK147" s="131"/>
      <c r="AL147" s="125"/>
      <c r="AM147" s="131"/>
      <c r="AN147" s="125"/>
      <c r="AO147" s="131"/>
      <c r="AP147" s="149"/>
      <c r="AQ147" s="1004"/>
      <c r="AR147" s="1005"/>
      <c r="AS147" s="113">
        <f t="shared" ref="AS147:AS148" si="19">SUM(AC147:AR147)</f>
        <v>0</v>
      </c>
      <c r="AT147" s="114"/>
      <c r="AU147" s="51"/>
      <c r="AV147" s="51"/>
      <c r="AW147" s="51"/>
      <c r="AX147" s="51"/>
      <c r="AY147" s="51"/>
      <c r="AZ147" s="51"/>
    </row>
    <row r="148" spans="1:52" ht="18" customHeight="1" thickBot="1" x14ac:dyDescent="0.25">
      <c r="A148" s="51"/>
      <c r="B148" s="556"/>
      <c r="C148" s="557"/>
      <c r="D148" s="557"/>
      <c r="E148" s="557"/>
      <c r="F148" s="557"/>
      <c r="G148" s="557"/>
      <c r="H148" s="557"/>
      <c r="I148" s="557"/>
      <c r="J148" s="557"/>
      <c r="K148" s="557"/>
      <c r="L148" s="557"/>
      <c r="M148" s="557"/>
      <c r="N148" s="557"/>
      <c r="O148" s="557"/>
      <c r="P148" s="557"/>
      <c r="Q148" s="557"/>
      <c r="R148" s="557"/>
      <c r="S148" s="557"/>
      <c r="T148" s="557"/>
      <c r="U148" s="557"/>
      <c r="V148" s="557"/>
      <c r="W148" s="558"/>
      <c r="X148" s="7"/>
      <c r="Y148" s="595" t="s">
        <v>223</v>
      </c>
      <c r="Z148" s="596"/>
      <c r="AA148" s="596"/>
      <c r="AB148" s="597"/>
      <c r="AC148" s="124"/>
      <c r="AD148" s="125"/>
      <c r="AE148" s="998"/>
      <c r="AF148" s="999"/>
      <c r="AG148" s="998"/>
      <c r="AH148" s="999"/>
      <c r="AI148" s="131"/>
      <c r="AJ148" s="125"/>
      <c r="AK148" s="131"/>
      <c r="AL148" s="125"/>
      <c r="AM148" s="131"/>
      <c r="AN148" s="125"/>
      <c r="AO148" s="131"/>
      <c r="AP148" s="149"/>
      <c r="AQ148" s="124"/>
      <c r="AR148" s="149"/>
      <c r="AS148" s="113">
        <f t="shared" si="19"/>
        <v>0</v>
      </c>
      <c r="AT148" s="114"/>
      <c r="AU148" s="51"/>
      <c r="AV148" s="51"/>
      <c r="AW148" s="51"/>
      <c r="AZ148" s="51"/>
    </row>
    <row r="149" spans="1:52" ht="18" customHeight="1" thickBot="1" x14ac:dyDescent="0.25">
      <c r="A149" s="51"/>
      <c r="B149" s="95" t="s">
        <v>44</v>
      </c>
      <c r="C149" s="93"/>
      <c r="D149" s="93"/>
      <c r="E149" s="94"/>
      <c r="F149" s="95" t="s">
        <v>61</v>
      </c>
      <c r="G149" s="96"/>
      <c r="H149" s="104" t="s">
        <v>62</v>
      </c>
      <c r="I149" s="96"/>
      <c r="J149" s="104" t="s">
        <v>63</v>
      </c>
      <c r="K149" s="96"/>
      <c r="L149" s="104" t="s">
        <v>64</v>
      </c>
      <c r="M149" s="96"/>
      <c r="N149" s="104" t="s">
        <v>65</v>
      </c>
      <c r="O149" s="96"/>
      <c r="P149" s="104" t="s">
        <v>66</v>
      </c>
      <c r="Q149" s="96"/>
      <c r="R149" s="104" t="s">
        <v>67</v>
      </c>
      <c r="S149" s="96"/>
      <c r="T149" s="104" t="s">
        <v>68</v>
      </c>
      <c r="U149" s="94"/>
      <c r="V149" s="593" t="s">
        <v>56</v>
      </c>
      <c r="W149" s="594"/>
      <c r="X149" s="7"/>
      <c r="Y149" s="598" t="s">
        <v>185</v>
      </c>
      <c r="Z149" s="599"/>
      <c r="AA149" s="599"/>
      <c r="AB149" s="600"/>
      <c r="AC149" s="124"/>
      <c r="AD149" s="125"/>
      <c r="AE149" s="131"/>
      <c r="AF149" s="125"/>
      <c r="AG149" s="131"/>
      <c r="AH149" s="125"/>
      <c r="AI149" s="131"/>
      <c r="AJ149" s="125"/>
      <c r="AK149" s="126"/>
      <c r="AL149" s="127"/>
      <c r="AM149" s="131"/>
      <c r="AN149" s="125"/>
      <c r="AO149" s="131"/>
      <c r="AP149" s="149"/>
      <c r="AQ149" s="1004"/>
      <c r="AR149" s="1005"/>
      <c r="AS149" s="113">
        <f>SUM(AC149:AR149)</f>
        <v>0</v>
      </c>
      <c r="AT149" s="114"/>
      <c r="AU149" s="51"/>
      <c r="AV149" s="51"/>
      <c r="AW149" s="51"/>
      <c r="AX149" s="51"/>
      <c r="AY149" s="51"/>
      <c r="AZ149" s="51"/>
    </row>
    <row r="150" spans="1:52" ht="18" customHeight="1" x14ac:dyDescent="0.2">
      <c r="A150" s="51"/>
      <c r="B150" s="584" t="s">
        <v>95</v>
      </c>
      <c r="C150" s="585"/>
      <c r="D150" s="585"/>
      <c r="E150" s="586"/>
      <c r="F150" s="587"/>
      <c r="G150" s="588"/>
      <c r="H150" s="465"/>
      <c r="I150" s="588"/>
      <c r="J150" s="465"/>
      <c r="K150" s="588"/>
      <c r="L150" s="465"/>
      <c r="M150" s="588"/>
      <c r="N150" s="589"/>
      <c r="O150" s="590"/>
      <c r="P150" s="591"/>
      <c r="Q150" s="588"/>
      <c r="R150" s="465"/>
      <c r="S150" s="592"/>
      <c r="T150" s="1023"/>
      <c r="U150" s="1024"/>
      <c r="V150" s="141">
        <f t="shared" ref="V150:V178" si="20">SUM(F150:U150)</f>
        <v>0</v>
      </c>
      <c r="W150" s="142"/>
      <c r="X150" s="7"/>
      <c r="Y150" s="598" t="s">
        <v>207</v>
      </c>
      <c r="Z150" s="599"/>
      <c r="AA150" s="599"/>
      <c r="AB150" s="600"/>
      <c r="AC150" s="124"/>
      <c r="AD150" s="125"/>
      <c r="AE150" s="998"/>
      <c r="AF150" s="999"/>
      <c r="AG150" s="126"/>
      <c r="AH150" s="127"/>
      <c r="AI150" s="131"/>
      <c r="AJ150" s="125"/>
      <c r="AK150" s="131"/>
      <c r="AL150" s="125"/>
      <c r="AM150" s="131"/>
      <c r="AN150" s="125"/>
      <c r="AO150" s="131"/>
      <c r="AP150" s="149"/>
      <c r="AQ150" s="1004"/>
      <c r="AR150" s="1005"/>
      <c r="AS150" s="113">
        <f t="shared" ref="AS150" si="21">SUM(AC150:AR150)</f>
        <v>0</v>
      </c>
      <c r="AT150" s="114"/>
      <c r="AU150" s="51"/>
      <c r="AV150" s="51"/>
      <c r="AW150" s="51"/>
      <c r="AX150" s="51"/>
      <c r="AY150" s="51"/>
      <c r="AZ150" s="51"/>
    </row>
    <row r="151" spans="1:52" ht="18" customHeight="1" x14ac:dyDescent="0.2">
      <c r="A151" s="51"/>
      <c r="B151" s="595" t="s">
        <v>78</v>
      </c>
      <c r="C151" s="596"/>
      <c r="D151" s="596"/>
      <c r="E151" s="597"/>
      <c r="F151" s="297"/>
      <c r="G151" s="298"/>
      <c r="H151" s="299"/>
      <c r="I151" s="298"/>
      <c r="J151" s="299"/>
      <c r="K151" s="298"/>
      <c r="L151" s="299"/>
      <c r="M151" s="462"/>
      <c r="N151" s="126"/>
      <c r="O151" s="127"/>
      <c r="P151" s="483"/>
      <c r="Q151" s="298"/>
      <c r="R151" s="299"/>
      <c r="S151" s="302"/>
      <c r="T151" s="1025"/>
      <c r="U151" s="1026"/>
      <c r="V151" s="113">
        <f t="shared" si="20"/>
        <v>0</v>
      </c>
      <c r="W151" s="114"/>
      <c r="X151" s="1"/>
      <c r="Y151" s="121" t="s">
        <v>91</v>
      </c>
      <c r="Z151" s="122"/>
      <c r="AA151" s="122"/>
      <c r="AB151" s="123"/>
      <c r="AC151" s="124"/>
      <c r="AD151" s="125"/>
      <c r="AE151" s="131"/>
      <c r="AF151" s="125"/>
      <c r="AG151" s="131"/>
      <c r="AH151" s="125"/>
      <c r="AI151" s="126"/>
      <c r="AJ151" s="127"/>
      <c r="AK151" s="126"/>
      <c r="AL151" s="127"/>
      <c r="AM151" s="131"/>
      <c r="AN151" s="125"/>
      <c r="AO151" s="131"/>
      <c r="AP151" s="149"/>
      <c r="AQ151" s="1004"/>
      <c r="AR151" s="1005"/>
      <c r="AS151" s="113">
        <f>SUM(AC151:AR151)</f>
        <v>0</v>
      </c>
      <c r="AT151" s="114"/>
      <c r="AU151" s="51"/>
      <c r="AV151" s="51"/>
      <c r="AW151" s="51"/>
      <c r="AX151" s="51"/>
      <c r="AY151" s="51"/>
      <c r="AZ151" s="51"/>
    </row>
    <row r="152" spans="1:52" ht="18" customHeight="1" x14ac:dyDescent="0.2">
      <c r="A152" s="51"/>
      <c r="B152" s="595" t="s">
        <v>79</v>
      </c>
      <c r="C152" s="596"/>
      <c r="D152" s="596"/>
      <c r="E152" s="597"/>
      <c r="F152" s="297"/>
      <c r="G152" s="298"/>
      <c r="H152" s="299"/>
      <c r="I152" s="298"/>
      <c r="J152" s="299"/>
      <c r="K152" s="298"/>
      <c r="L152" s="299"/>
      <c r="M152" s="462"/>
      <c r="N152" s="998"/>
      <c r="O152" s="999"/>
      <c r="P152" s="483"/>
      <c r="Q152" s="298"/>
      <c r="R152" s="299"/>
      <c r="S152" s="302"/>
      <c r="T152" s="1025"/>
      <c r="U152" s="1026"/>
      <c r="V152" s="113">
        <f t="shared" si="20"/>
        <v>0</v>
      </c>
      <c r="W152" s="114"/>
      <c r="X152" s="1"/>
      <c r="Y152" s="115" t="s">
        <v>93</v>
      </c>
      <c r="Z152" s="116"/>
      <c r="AA152" s="116"/>
      <c r="AB152" s="117"/>
      <c r="AC152" s="124"/>
      <c r="AD152" s="125"/>
      <c r="AE152" s="998"/>
      <c r="AF152" s="999"/>
      <c r="AG152" s="998"/>
      <c r="AH152" s="999"/>
      <c r="AI152" s="131"/>
      <c r="AJ152" s="125"/>
      <c r="AK152" s="131"/>
      <c r="AL152" s="125"/>
      <c r="AM152" s="131"/>
      <c r="AN152" s="125"/>
      <c r="AO152" s="131"/>
      <c r="AP152" s="149"/>
      <c r="AQ152" s="1004"/>
      <c r="AR152" s="1005"/>
      <c r="AS152" s="113">
        <f t="shared" ref="AS152" si="22">SUM(AC152:AR152)</f>
        <v>0</v>
      </c>
      <c r="AT152" s="114"/>
      <c r="AU152" s="51"/>
      <c r="AV152" s="51"/>
      <c r="AW152" s="51"/>
      <c r="AX152" s="51"/>
      <c r="AY152" s="51"/>
      <c r="AZ152" s="51"/>
    </row>
    <row r="153" spans="1:52" ht="18" customHeight="1" x14ac:dyDescent="0.2">
      <c r="A153" s="51"/>
      <c r="B153" s="595" t="s">
        <v>80</v>
      </c>
      <c r="C153" s="596"/>
      <c r="D153" s="596"/>
      <c r="E153" s="597"/>
      <c r="F153" s="297"/>
      <c r="G153" s="298"/>
      <c r="H153" s="299"/>
      <c r="I153" s="298"/>
      <c r="J153" s="299"/>
      <c r="K153" s="298"/>
      <c r="L153" s="299"/>
      <c r="M153" s="298"/>
      <c r="N153" s="602"/>
      <c r="O153" s="603"/>
      <c r="P153" s="299"/>
      <c r="Q153" s="298"/>
      <c r="R153" s="299"/>
      <c r="S153" s="302"/>
      <c r="T153" s="1025"/>
      <c r="U153" s="1026"/>
      <c r="V153" s="113">
        <f t="shared" si="20"/>
        <v>0</v>
      </c>
      <c r="W153" s="114"/>
      <c r="X153" s="7"/>
      <c r="Y153" s="121" t="s">
        <v>94</v>
      </c>
      <c r="Z153" s="122"/>
      <c r="AA153" s="122"/>
      <c r="AB153" s="123"/>
      <c r="AC153" s="124"/>
      <c r="AD153" s="125"/>
      <c r="AE153" s="131"/>
      <c r="AF153" s="125"/>
      <c r="AG153" s="131"/>
      <c r="AH153" s="125"/>
      <c r="AI153" s="998"/>
      <c r="AJ153" s="999"/>
      <c r="AK153" s="126"/>
      <c r="AL153" s="127"/>
      <c r="AM153" s="131"/>
      <c r="AN153" s="125"/>
      <c r="AO153" s="131"/>
      <c r="AP153" s="149"/>
      <c r="AQ153" s="1004"/>
      <c r="AR153" s="1005"/>
      <c r="AS153" s="113">
        <f>SUM(AC153:AR153)</f>
        <v>0</v>
      </c>
      <c r="AT153" s="114"/>
      <c r="AU153" s="51"/>
      <c r="AV153" s="51"/>
      <c r="AW153" s="51"/>
      <c r="AX153" s="51"/>
      <c r="AY153" s="51"/>
      <c r="AZ153" s="51"/>
    </row>
    <row r="154" spans="1:52" ht="18" customHeight="1" x14ac:dyDescent="0.2">
      <c r="A154" s="51"/>
      <c r="B154" s="595" t="s">
        <v>206</v>
      </c>
      <c r="C154" s="596"/>
      <c r="D154" s="596"/>
      <c r="E154" s="597"/>
      <c r="F154" s="297"/>
      <c r="G154" s="298"/>
      <c r="H154" s="299"/>
      <c r="I154" s="298"/>
      <c r="J154" s="299"/>
      <c r="K154" s="298"/>
      <c r="L154" s="299"/>
      <c r="M154" s="298"/>
      <c r="N154" s="300"/>
      <c r="O154" s="301"/>
      <c r="P154" s="299"/>
      <c r="Q154" s="298"/>
      <c r="R154" s="299"/>
      <c r="S154" s="302"/>
      <c r="T154" s="1025"/>
      <c r="U154" s="1026"/>
      <c r="V154" s="113">
        <f t="shared" si="20"/>
        <v>0</v>
      </c>
      <c r="W154" s="114"/>
      <c r="X154" s="7"/>
      <c r="Y154" s="115" t="s">
        <v>120</v>
      </c>
      <c r="Z154" s="116"/>
      <c r="AA154" s="116"/>
      <c r="AB154" s="117"/>
      <c r="AC154" s="124"/>
      <c r="AD154" s="125"/>
      <c r="AE154" s="998"/>
      <c r="AF154" s="999"/>
      <c r="AG154" s="998"/>
      <c r="AH154" s="999"/>
      <c r="AI154" s="131"/>
      <c r="AJ154" s="125"/>
      <c r="AK154" s="131"/>
      <c r="AL154" s="125"/>
      <c r="AM154" s="131"/>
      <c r="AN154" s="125"/>
      <c r="AO154" s="131"/>
      <c r="AP154" s="149"/>
      <c r="AQ154" s="1004"/>
      <c r="AR154" s="1005"/>
      <c r="AS154" s="113">
        <f>SUM(AC154:AR154)</f>
        <v>0</v>
      </c>
      <c r="AT154" s="114"/>
      <c r="AU154" s="51"/>
      <c r="AV154" s="51"/>
      <c r="AW154" s="51"/>
      <c r="AX154" s="51"/>
      <c r="AY154" s="51"/>
      <c r="AZ154" s="51"/>
    </row>
    <row r="155" spans="1:52" ht="18" customHeight="1" x14ac:dyDescent="0.2">
      <c r="A155" s="51"/>
      <c r="B155" s="121" t="s">
        <v>185</v>
      </c>
      <c r="C155" s="122"/>
      <c r="D155" s="122"/>
      <c r="E155" s="123"/>
      <c r="F155" s="297"/>
      <c r="G155" s="298"/>
      <c r="H155" s="299"/>
      <c r="I155" s="298"/>
      <c r="J155" s="299"/>
      <c r="K155" s="298"/>
      <c r="L155" s="299"/>
      <c r="M155" s="298"/>
      <c r="N155" s="299"/>
      <c r="O155" s="298"/>
      <c r="P155" s="300"/>
      <c r="Q155" s="301"/>
      <c r="R155" s="299"/>
      <c r="S155" s="302"/>
      <c r="T155" s="1025"/>
      <c r="U155" s="1026"/>
      <c r="V155" s="113">
        <f t="shared" si="20"/>
        <v>0</v>
      </c>
      <c r="W155" s="114"/>
      <c r="X155" s="7"/>
      <c r="Y155" s="115" t="s">
        <v>224</v>
      </c>
      <c r="Z155" s="116"/>
      <c r="AA155" s="116"/>
      <c r="AB155" s="117"/>
      <c r="AC155" s="124"/>
      <c r="AD155" s="125"/>
      <c r="AE155" s="998"/>
      <c r="AF155" s="999"/>
      <c r="AG155" s="998"/>
      <c r="AH155" s="999"/>
      <c r="AI155" s="131"/>
      <c r="AJ155" s="125"/>
      <c r="AK155" s="131"/>
      <c r="AL155" s="125"/>
      <c r="AM155" s="131"/>
      <c r="AN155" s="125"/>
      <c r="AO155" s="131"/>
      <c r="AP155" s="149"/>
      <c r="AQ155" s="124"/>
      <c r="AR155" s="149"/>
      <c r="AS155" s="113">
        <f t="shared" ref="AS155:AS156" si="23">SUM(AC155:AR155)</f>
        <v>0</v>
      </c>
      <c r="AT155" s="114"/>
      <c r="AU155" s="51"/>
      <c r="AV155" s="51"/>
      <c r="AW155" s="51"/>
      <c r="AX155" s="51"/>
      <c r="AY155" s="51"/>
      <c r="AZ155" s="51"/>
    </row>
    <row r="156" spans="1:52" ht="18" customHeight="1" x14ac:dyDescent="0.2">
      <c r="A156" s="51"/>
      <c r="B156" s="121" t="s">
        <v>89</v>
      </c>
      <c r="C156" s="122"/>
      <c r="D156" s="122"/>
      <c r="E156" s="123"/>
      <c r="F156" s="297"/>
      <c r="G156" s="298"/>
      <c r="H156" s="299"/>
      <c r="I156" s="298"/>
      <c r="J156" s="299"/>
      <c r="K156" s="298"/>
      <c r="L156" s="299"/>
      <c r="M156" s="298"/>
      <c r="N156" s="299"/>
      <c r="O156" s="298"/>
      <c r="P156" s="983"/>
      <c r="Q156" s="982"/>
      <c r="R156" s="299"/>
      <c r="S156" s="302"/>
      <c r="T156" s="1025"/>
      <c r="U156" s="1026"/>
      <c r="V156" s="113">
        <f t="shared" si="20"/>
        <v>0</v>
      </c>
      <c r="W156" s="114"/>
      <c r="X156" s="7"/>
      <c r="Y156" s="115" t="s">
        <v>366</v>
      </c>
      <c r="Z156" s="116"/>
      <c r="AA156" s="116"/>
      <c r="AB156" s="117"/>
      <c r="AC156" s="124"/>
      <c r="AD156" s="125"/>
      <c r="AE156" s="998"/>
      <c r="AF156" s="999"/>
      <c r="AG156" s="998"/>
      <c r="AH156" s="999"/>
      <c r="AI156" s="131"/>
      <c r="AJ156" s="125"/>
      <c r="AK156" s="998"/>
      <c r="AL156" s="999"/>
      <c r="AM156" s="126"/>
      <c r="AN156" s="127"/>
      <c r="AO156" s="131"/>
      <c r="AP156" s="149"/>
      <c r="AQ156" s="1004"/>
      <c r="AR156" s="1005"/>
      <c r="AS156" s="113">
        <f t="shared" si="23"/>
        <v>0</v>
      </c>
      <c r="AT156" s="114"/>
      <c r="AU156" s="51"/>
      <c r="AV156" s="51"/>
      <c r="AW156" s="51"/>
      <c r="AX156" s="51"/>
      <c r="AY156" s="51"/>
      <c r="AZ156" s="51"/>
    </row>
    <row r="157" spans="1:52" ht="18" customHeight="1" x14ac:dyDescent="0.2">
      <c r="A157" s="51"/>
      <c r="B157" s="121" t="s">
        <v>100</v>
      </c>
      <c r="C157" s="122"/>
      <c r="D157" s="122"/>
      <c r="E157" s="123"/>
      <c r="F157" s="297"/>
      <c r="G157" s="298"/>
      <c r="H157" s="299"/>
      <c r="I157" s="298"/>
      <c r="J157" s="299"/>
      <c r="K157" s="298"/>
      <c r="L157" s="299"/>
      <c r="M157" s="298"/>
      <c r="N157" s="299"/>
      <c r="O157" s="298"/>
      <c r="P157" s="983"/>
      <c r="Q157" s="982"/>
      <c r="R157" s="299"/>
      <c r="S157" s="302"/>
      <c r="T157" s="1025"/>
      <c r="U157" s="1026"/>
      <c r="V157" s="113">
        <f t="shared" si="20"/>
        <v>0</v>
      </c>
      <c r="W157" s="114"/>
      <c r="X157" s="7"/>
      <c r="Y157" s="121" t="s">
        <v>305</v>
      </c>
      <c r="Z157" s="122"/>
      <c r="AA157" s="122"/>
      <c r="AB157" s="123"/>
      <c r="AC157" s="124"/>
      <c r="AD157" s="125"/>
      <c r="AE157" s="131"/>
      <c r="AF157" s="125"/>
      <c r="AG157" s="131"/>
      <c r="AH157" s="125"/>
      <c r="AI157" s="998"/>
      <c r="AJ157" s="999"/>
      <c r="AK157" s="998"/>
      <c r="AL157" s="999"/>
      <c r="AM157" s="131"/>
      <c r="AN157" s="125"/>
      <c r="AO157" s="131"/>
      <c r="AP157" s="149"/>
      <c r="AQ157" s="124"/>
      <c r="AR157" s="149"/>
      <c r="AS157" s="90"/>
      <c r="AT157" s="91"/>
      <c r="AU157" s="51"/>
      <c r="AV157" s="51"/>
      <c r="AW157" s="51"/>
      <c r="AX157" s="51"/>
      <c r="AY157" s="51"/>
      <c r="AZ157" s="51"/>
    </row>
    <row r="158" spans="1:52" ht="18" customHeight="1" x14ac:dyDescent="0.2">
      <c r="A158" s="51"/>
      <c r="B158" s="128" t="s">
        <v>125</v>
      </c>
      <c r="C158" s="129"/>
      <c r="D158" s="129"/>
      <c r="E158" s="130"/>
      <c r="F158" s="297"/>
      <c r="G158" s="298"/>
      <c r="H158" s="299"/>
      <c r="I158" s="298"/>
      <c r="J158" s="299"/>
      <c r="K158" s="298"/>
      <c r="L158" s="299"/>
      <c r="M158" s="298"/>
      <c r="N158" s="299"/>
      <c r="O158" s="298"/>
      <c r="P158" s="300"/>
      <c r="Q158" s="301"/>
      <c r="R158" s="299"/>
      <c r="S158" s="302"/>
      <c r="T158" s="1025"/>
      <c r="U158" s="1026"/>
      <c r="V158" s="113">
        <f t="shared" ref="V158" si="24">SUM(F158:U158)</f>
        <v>0</v>
      </c>
      <c r="W158" s="114"/>
      <c r="X158" s="7"/>
      <c r="Y158" s="121" t="s">
        <v>307</v>
      </c>
      <c r="Z158" s="122"/>
      <c r="AA158" s="122"/>
      <c r="AB158" s="123"/>
      <c r="AC158" s="124"/>
      <c r="AD158" s="125"/>
      <c r="AE158" s="131"/>
      <c r="AF158" s="125"/>
      <c r="AG158" s="131"/>
      <c r="AH158" s="125"/>
      <c r="AI158" s="998"/>
      <c r="AJ158" s="999"/>
      <c r="AK158" s="131"/>
      <c r="AL158" s="125"/>
      <c r="AM158" s="126"/>
      <c r="AN158" s="127"/>
      <c r="AO158" s="131"/>
      <c r="AP158" s="149"/>
      <c r="AQ158" s="1004"/>
      <c r="AR158" s="1005"/>
      <c r="AS158" s="90"/>
      <c r="AT158" s="91"/>
      <c r="AU158" s="51"/>
      <c r="AV158" s="51"/>
      <c r="AW158" s="51"/>
      <c r="AX158" s="51"/>
      <c r="AY158" s="51"/>
      <c r="AZ158" s="51"/>
    </row>
    <row r="159" spans="1:52" ht="19.25" customHeight="1" x14ac:dyDescent="0.2">
      <c r="A159" s="51"/>
      <c r="B159" s="121" t="s">
        <v>90</v>
      </c>
      <c r="C159" s="122"/>
      <c r="D159" s="122"/>
      <c r="E159" s="123"/>
      <c r="F159" s="297"/>
      <c r="G159" s="298"/>
      <c r="H159" s="299"/>
      <c r="I159" s="298"/>
      <c r="J159" s="299"/>
      <c r="K159" s="298"/>
      <c r="L159" s="299"/>
      <c r="M159" s="298"/>
      <c r="N159" s="299"/>
      <c r="O159" s="298"/>
      <c r="P159" s="1019"/>
      <c r="Q159" s="1020"/>
      <c r="R159" s="299"/>
      <c r="S159" s="302"/>
      <c r="T159" s="1025"/>
      <c r="U159" s="1026"/>
      <c r="V159" s="113">
        <f t="shared" si="20"/>
        <v>0</v>
      </c>
      <c r="W159" s="114"/>
      <c r="X159" s="7"/>
      <c r="Y159" s="115" t="s">
        <v>89</v>
      </c>
      <c r="Z159" s="116"/>
      <c r="AA159" s="116"/>
      <c r="AB159" s="117"/>
      <c r="AC159" s="124"/>
      <c r="AD159" s="125"/>
      <c r="AE159" s="131"/>
      <c r="AF159" s="125"/>
      <c r="AG159" s="998"/>
      <c r="AH159" s="999"/>
      <c r="AI159" s="126"/>
      <c r="AJ159" s="127"/>
      <c r="AK159" s="131"/>
      <c r="AL159" s="125"/>
      <c r="AM159" s="998"/>
      <c r="AN159" s="999"/>
      <c r="AO159" s="131"/>
      <c r="AP159" s="149"/>
      <c r="AQ159" s="1004"/>
      <c r="AR159" s="1005"/>
      <c r="AS159" s="604">
        <f>SUM(AC159:AR159)</f>
        <v>0</v>
      </c>
      <c r="AT159" s="605"/>
      <c r="AU159" s="51"/>
      <c r="AV159" s="51"/>
      <c r="AW159" s="51"/>
      <c r="AX159" s="51"/>
      <c r="AY159" s="51"/>
      <c r="AZ159" s="51"/>
    </row>
    <row r="160" spans="1:52" ht="18" customHeight="1" x14ac:dyDescent="0.2">
      <c r="A160" s="51"/>
      <c r="B160" s="118" t="s">
        <v>92</v>
      </c>
      <c r="C160" s="119"/>
      <c r="D160" s="119"/>
      <c r="E160" s="120"/>
      <c r="F160" s="297"/>
      <c r="G160" s="298"/>
      <c r="H160" s="299"/>
      <c r="I160" s="298"/>
      <c r="J160" s="299"/>
      <c r="K160" s="298"/>
      <c r="L160" s="299"/>
      <c r="M160" s="298"/>
      <c r="N160" s="299"/>
      <c r="O160" s="298"/>
      <c r="P160" s="983"/>
      <c r="Q160" s="982"/>
      <c r="R160" s="299"/>
      <c r="S160" s="302"/>
      <c r="T160" s="1025"/>
      <c r="U160" s="1026"/>
      <c r="V160" s="113">
        <f t="shared" si="20"/>
        <v>0</v>
      </c>
      <c r="W160" s="114"/>
      <c r="X160" s="7"/>
      <c r="Y160" s="115" t="s">
        <v>100</v>
      </c>
      <c r="Z160" s="116"/>
      <c r="AA160" s="116"/>
      <c r="AB160" s="117"/>
      <c r="AC160" s="124"/>
      <c r="AD160" s="125"/>
      <c r="AE160" s="131"/>
      <c r="AF160" s="125"/>
      <c r="AG160" s="131"/>
      <c r="AH160" s="125"/>
      <c r="AI160" s="126"/>
      <c r="AJ160" s="127"/>
      <c r="AK160" s="131"/>
      <c r="AL160" s="125"/>
      <c r="AM160" s="998"/>
      <c r="AN160" s="999"/>
      <c r="AO160" s="131"/>
      <c r="AP160" s="149"/>
      <c r="AQ160" s="1004"/>
      <c r="AR160" s="1005"/>
      <c r="AS160" s="113">
        <f>SUM(AC160:AR160)</f>
        <v>0</v>
      </c>
      <c r="AT160" s="114"/>
      <c r="AU160" s="51"/>
      <c r="AV160" s="51"/>
      <c r="AW160" s="51"/>
      <c r="AX160" s="51"/>
      <c r="AY160" s="51"/>
      <c r="AZ160" s="51"/>
    </row>
    <row r="161" spans="1:52" ht="18" customHeight="1" x14ac:dyDescent="0.2">
      <c r="A161" s="51"/>
      <c r="B161" s="121" t="s">
        <v>69</v>
      </c>
      <c r="C161" s="122"/>
      <c r="D161" s="122"/>
      <c r="E161" s="123"/>
      <c r="F161" s="297"/>
      <c r="G161" s="298"/>
      <c r="H161" s="299"/>
      <c r="I161" s="298"/>
      <c r="J161" s="299"/>
      <c r="K161" s="298"/>
      <c r="L161" s="299"/>
      <c r="M161" s="298"/>
      <c r="N161" s="299"/>
      <c r="O161" s="298"/>
      <c r="P161" s="1021"/>
      <c r="Q161" s="1022"/>
      <c r="R161" s="299"/>
      <c r="S161" s="302"/>
      <c r="T161" s="1025"/>
      <c r="U161" s="1026"/>
      <c r="V161" s="113">
        <f t="shared" si="20"/>
        <v>0</v>
      </c>
      <c r="W161" s="114"/>
      <c r="X161" s="7"/>
      <c r="Y161" s="231" t="s">
        <v>125</v>
      </c>
      <c r="Z161" s="232"/>
      <c r="AA161" s="232"/>
      <c r="AB161" s="233"/>
      <c r="AC161" s="124"/>
      <c r="AD161" s="125"/>
      <c r="AE161" s="131"/>
      <c r="AF161" s="125"/>
      <c r="AG161" s="126"/>
      <c r="AH161" s="127"/>
      <c r="AI161" s="126"/>
      <c r="AJ161" s="127"/>
      <c r="AK161" s="131"/>
      <c r="AL161" s="125"/>
      <c r="AM161" s="126"/>
      <c r="AN161" s="127"/>
      <c r="AO161" s="131"/>
      <c r="AP161" s="149"/>
      <c r="AQ161" s="1004"/>
      <c r="AR161" s="1005"/>
      <c r="AS161" s="113">
        <f t="shared" ref="AS161" si="25">SUM(AC161:AR161)</f>
        <v>0</v>
      </c>
      <c r="AT161" s="114"/>
      <c r="AU161" s="51"/>
      <c r="AV161" s="51"/>
      <c r="AW161" s="51"/>
      <c r="AX161" s="51"/>
      <c r="AY161" s="51"/>
      <c r="AZ161" s="51"/>
    </row>
    <row r="162" spans="1:52" ht="18" customHeight="1" x14ac:dyDescent="0.2">
      <c r="A162" s="51"/>
      <c r="B162" s="121" t="s">
        <v>96</v>
      </c>
      <c r="C162" s="122"/>
      <c r="D162" s="122"/>
      <c r="E162" s="123"/>
      <c r="F162" s="297"/>
      <c r="G162" s="298"/>
      <c r="H162" s="299"/>
      <c r="I162" s="298"/>
      <c r="J162" s="299"/>
      <c r="K162" s="298"/>
      <c r="L162" s="299"/>
      <c r="M162" s="298"/>
      <c r="N162" s="299"/>
      <c r="O162" s="462"/>
      <c r="P162" s="126"/>
      <c r="Q162" s="127"/>
      <c r="R162" s="483"/>
      <c r="S162" s="302"/>
      <c r="T162" s="1025"/>
      <c r="U162" s="1026"/>
      <c r="V162" s="113">
        <f t="shared" si="20"/>
        <v>0</v>
      </c>
      <c r="W162" s="114"/>
      <c r="X162" s="7"/>
      <c r="Y162" s="231" t="s">
        <v>209</v>
      </c>
      <c r="Z162" s="232"/>
      <c r="AA162" s="232"/>
      <c r="AB162" s="233"/>
      <c r="AC162" s="124"/>
      <c r="AD162" s="125"/>
      <c r="AE162" s="126"/>
      <c r="AF162" s="127"/>
      <c r="AG162" s="998"/>
      <c r="AH162" s="999"/>
      <c r="AI162" s="131"/>
      <c r="AJ162" s="125"/>
      <c r="AK162" s="131"/>
      <c r="AL162" s="125"/>
      <c r="AM162" s="131"/>
      <c r="AN162" s="125"/>
      <c r="AO162" s="131"/>
      <c r="AP162" s="149"/>
      <c r="AQ162" s="1004"/>
      <c r="AR162" s="1005"/>
      <c r="AS162" s="113">
        <f>SUM(AC162:AR162)</f>
        <v>0</v>
      </c>
      <c r="AT162" s="114"/>
      <c r="AU162" s="51"/>
      <c r="AV162" s="51"/>
      <c r="AW162" s="51"/>
      <c r="AX162" s="51"/>
      <c r="AY162" s="51"/>
      <c r="AZ162" s="51"/>
    </row>
    <row r="163" spans="1:52" ht="18" customHeight="1" x14ac:dyDescent="0.2">
      <c r="A163" s="51"/>
      <c r="B163" s="121" t="s">
        <v>164</v>
      </c>
      <c r="C163" s="122"/>
      <c r="D163" s="122"/>
      <c r="E163" s="123"/>
      <c r="F163" s="297"/>
      <c r="G163" s="298"/>
      <c r="H163" s="299"/>
      <c r="I163" s="298"/>
      <c r="J163" s="661"/>
      <c r="K163" s="662"/>
      <c r="L163" s="661"/>
      <c r="M163" s="662"/>
      <c r="N163" s="661"/>
      <c r="O163" s="494"/>
      <c r="P163" s="126"/>
      <c r="Q163" s="127"/>
      <c r="R163" s="663"/>
      <c r="S163" s="664"/>
      <c r="T163" s="1025"/>
      <c r="U163" s="1026"/>
      <c r="V163" s="113">
        <f t="shared" si="20"/>
        <v>0</v>
      </c>
      <c r="W163" s="114"/>
      <c r="X163" s="7"/>
      <c r="Y163" s="231" t="s">
        <v>228</v>
      </c>
      <c r="Z163" s="232"/>
      <c r="AA163" s="232"/>
      <c r="AB163" s="233"/>
      <c r="AC163" s="124"/>
      <c r="AD163" s="125"/>
      <c r="AE163" s="998"/>
      <c r="AF163" s="999"/>
      <c r="AG163" s="998"/>
      <c r="AH163" s="999"/>
      <c r="AI163" s="131"/>
      <c r="AJ163" s="125"/>
      <c r="AK163" s="131"/>
      <c r="AL163" s="125"/>
      <c r="AM163" s="131"/>
      <c r="AN163" s="125"/>
      <c r="AO163" s="131"/>
      <c r="AP163" s="149"/>
      <c r="AQ163" s="124"/>
      <c r="AR163" s="149"/>
      <c r="AS163" s="113">
        <f t="shared" ref="AS163:AS165" si="26">SUM(AC163:AR163)</f>
        <v>0</v>
      </c>
      <c r="AT163" s="114"/>
      <c r="AU163" s="51"/>
      <c r="AV163" s="51"/>
      <c r="AW163" s="51"/>
      <c r="AX163" s="51"/>
      <c r="AY163" s="51"/>
    </row>
    <row r="164" spans="1:52" ht="18" customHeight="1" x14ac:dyDescent="0.2">
      <c r="A164" s="51"/>
      <c r="B164" s="121" t="s">
        <v>97</v>
      </c>
      <c r="C164" s="122"/>
      <c r="D164" s="122"/>
      <c r="E164" s="123"/>
      <c r="F164" s="297"/>
      <c r="G164" s="298"/>
      <c r="H164" s="299"/>
      <c r="I164" s="462"/>
      <c r="J164" s="131"/>
      <c r="K164" s="125"/>
      <c r="L164" s="131"/>
      <c r="M164" s="125"/>
      <c r="N164" s="131"/>
      <c r="O164" s="125"/>
      <c r="P164" s="126"/>
      <c r="Q164" s="127"/>
      <c r="R164" s="131"/>
      <c r="S164" s="149"/>
      <c r="T164" s="1025"/>
      <c r="U164" s="1026"/>
      <c r="V164" s="113">
        <f t="shared" si="20"/>
        <v>0</v>
      </c>
      <c r="W164" s="114"/>
      <c r="X164" s="7"/>
      <c r="Y164" s="121" t="s">
        <v>200</v>
      </c>
      <c r="Z164" s="122"/>
      <c r="AA164" s="122"/>
      <c r="AB164" s="123"/>
      <c r="AC164" s="124"/>
      <c r="AD164" s="125"/>
      <c r="AE164" s="131"/>
      <c r="AF164" s="125"/>
      <c r="AG164" s="131"/>
      <c r="AH164" s="125"/>
      <c r="AI164" s="131"/>
      <c r="AJ164" s="125"/>
      <c r="AK164" s="131"/>
      <c r="AL164" s="125"/>
      <c r="AM164" s="126"/>
      <c r="AN164" s="127"/>
      <c r="AO164" s="131"/>
      <c r="AP164" s="149"/>
      <c r="AQ164" s="124"/>
      <c r="AR164" s="149"/>
      <c r="AS164" s="113">
        <f t="shared" si="26"/>
        <v>0</v>
      </c>
      <c r="AT164" s="114"/>
      <c r="AU164" s="51"/>
      <c r="AV164" s="51"/>
      <c r="AW164" s="51"/>
      <c r="AX164" s="51"/>
      <c r="AY164" s="51"/>
      <c r="AZ164" s="51"/>
    </row>
    <row r="165" spans="1:52" ht="18" customHeight="1" x14ac:dyDescent="0.2">
      <c r="A165" s="51"/>
      <c r="B165" s="595" t="s">
        <v>98</v>
      </c>
      <c r="C165" s="596"/>
      <c r="D165" s="596"/>
      <c r="E165" s="597"/>
      <c r="F165" s="297"/>
      <c r="G165" s="298"/>
      <c r="H165" s="299"/>
      <c r="I165" s="462"/>
      <c r="J165" s="131"/>
      <c r="K165" s="125"/>
      <c r="L165" s="131"/>
      <c r="M165" s="125"/>
      <c r="N165" s="131"/>
      <c r="O165" s="125"/>
      <c r="P165" s="126"/>
      <c r="Q165" s="127"/>
      <c r="R165" s="131"/>
      <c r="S165" s="149"/>
      <c r="T165" s="1025"/>
      <c r="U165" s="1026"/>
      <c r="V165" s="113">
        <f t="shared" si="20"/>
        <v>0</v>
      </c>
      <c r="W165" s="114"/>
      <c r="X165" s="7"/>
      <c r="Y165" s="121" t="s">
        <v>205</v>
      </c>
      <c r="Z165" s="122"/>
      <c r="AA165" s="122"/>
      <c r="AB165" s="123"/>
      <c r="AC165" s="124"/>
      <c r="AD165" s="125"/>
      <c r="AE165" s="131"/>
      <c r="AF165" s="125"/>
      <c r="AG165" s="998"/>
      <c r="AH165" s="999"/>
      <c r="AI165" s="126"/>
      <c r="AJ165" s="127"/>
      <c r="AK165" s="131"/>
      <c r="AL165" s="125"/>
      <c r="AM165" s="126"/>
      <c r="AN165" s="127"/>
      <c r="AO165" s="131"/>
      <c r="AP165" s="149"/>
      <c r="AQ165" s="1004"/>
      <c r="AR165" s="1005"/>
      <c r="AS165" s="113">
        <f t="shared" si="26"/>
        <v>0</v>
      </c>
      <c r="AT165" s="114"/>
      <c r="AU165" s="51"/>
      <c r="AV165" s="51"/>
      <c r="AW165" s="51"/>
      <c r="AX165" s="51"/>
      <c r="AY165" s="51"/>
      <c r="AZ165" s="51"/>
    </row>
    <row r="166" spans="1:52" ht="18" customHeight="1" x14ac:dyDescent="0.2">
      <c r="A166" s="51"/>
      <c r="B166" s="121" t="s">
        <v>73</v>
      </c>
      <c r="C166" s="122"/>
      <c r="D166" s="122"/>
      <c r="E166" s="123"/>
      <c r="F166" s="297"/>
      <c r="G166" s="298"/>
      <c r="H166" s="299"/>
      <c r="I166" s="462"/>
      <c r="J166" s="131"/>
      <c r="K166" s="125"/>
      <c r="L166" s="131"/>
      <c r="M166" s="125"/>
      <c r="N166" s="131"/>
      <c r="O166" s="125"/>
      <c r="P166" s="131"/>
      <c r="Q166" s="125"/>
      <c r="R166" s="126"/>
      <c r="S166" s="133"/>
      <c r="T166" s="1025"/>
      <c r="U166" s="1026"/>
      <c r="V166" s="113">
        <f t="shared" si="20"/>
        <v>0</v>
      </c>
      <c r="W166" s="114"/>
      <c r="X166" s="7"/>
      <c r="Y166" s="121" t="s">
        <v>90</v>
      </c>
      <c r="Z166" s="122"/>
      <c r="AA166" s="122"/>
      <c r="AB166" s="123"/>
      <c r="AC166" s="124"/>
      <c r="AD166" s="125"/>
      <c r="AE166" s="131"/>
      <c r="AF166" s="125"/>
      <c r="AG166" s="131"/>
      <c r="AH166" s="125"/>
      <c r="AI166" s="998"/>
      <c r="AJ166" s="999"/>
      <c r="AK166" s="131"/>
      <c r="AL166" s="125"/>
      <c r="AM166" s="126"/>
      <c r="AN166" s="127"/>
      <c r="AO166" s="131"/>
      <c r="AP166" s="149"/>
      <c r="AQ166" s="1004"/>
      <c r="AR166" s="1005"/>
      <c r="AS166" s="113">
        <f t="shared" ref="AS166" si="27">SUM(AC166:AR166)</f>
        <v>0</v>
      </c>
      <c r="AT166" s="114"/>
      <c r="AU166" s="51"/>
      <c r="AV166" s="51"/>
      <c r="AW166" s="51"/>
      <c r="AX166" s="51"/>
      <c r="AY166" s="51"/>
      <c r="AZ166" s="51"/>
    </row>
    <row r="167" spans="1:52" ht="18" customHeight="1" x14ac:dyDescent="0.2">
      <c r="A167" s="51"/>
      <c r="B167" s="121" t="s">
        <v>75</v>
      </c>
      <c r="C167" s="122"/>
      <c r="D167" s="122"/>
      <c r="E167" s="123"/>
      <c r="F167" s="297"/>
      <c r="G167" s="298"/>
      <c r="H167" s="299"/>
      <c r="I167" s="462"/>
      <c r="J167" s="131"/>
      <c r="K167" s="125"/>
      <c r="L167" s="131"/>
      <c r="M167" s="125"/>
      <c r="N167" s="131"/>
      <c r="O167" s="125"/>
      <c r="P167" s="131"/>
      <c r="Q167" s="125"/>
      <c r="R167" s="126"/>
      <c r="S167" s="133"/>
      <c r="T167" s="1025"/>
      <c r="U167" s="1026"/>
      <c r="V167" s="113">
        <f t="shared" si="20"/>
        <v>0</v>
      </c>
      <c r="W167" s="114"/>
      <c r="X167" s="7"/>
      <c r="Y167" s="121" t="s">
        <v>211</v>
      </c>
      <c r="Z167" s="122"/>
      <c r="AA167" s="122"/>
      <c r="AB167" s="123"/>
      <c r="AC167" s="124"/>
      <c r="AD167" s="125"/>
      <c r="AE167" s="998"/>
      <c r="AF167" s="999"/>
      <c r="AG167" s="998"/>
      <c r="AH167" s="999"/>
      <c r="AI167" s="131"/>
      <c r="AJ167" s="125"/>
      <c r="AK167" s="131"/>
      <c r="AL167" s="125"/>
      <c r="AM167" s="131"/>
      <c r="AN167" s="125"/>
      <c r="AO167" s="131"/>
      <c r="AP167" s="149"/>
      <c r="AQ167" s="1004"/>
      <c r="AR167" s="1005"/>
      <c r="AS167" s="113">
        <f>SUM(AC167:AR167)</f>
        <v>0</v>
      </c>
      <c r="AT167" s="114"/>
      <c r="AU167" s="51"/>
      <c r="AV167" s="51"/>
      <c r="AW167" s="51"/>
      <c r="AX167" s="51"/>
      <c r="AY167" s="51"/>
      <c r="AZ167" s="51"/>
    </row>
    <row r="168" spans="1:52" ht="18" customHeight="1" x14ac:dyDescent="0.2">
      <c r="A168" s="51"/>
      <c r="B168" s="231" t="s">
        <v>101</v>
      </c>
      <c r="C168" s="232"/>
      <c r="D168" s="232"/>
      <c r="E168" s="233"/>
      <c r="F168" s="297"/>
      <c r="G168" s="298"/>
      <c r="H168" s="299"/>
      <c r="I168" s="462"/>
      <c r="J168" s="131"/>
      <c r="K168" s="125"/>
      <c r="L168" s="131"/>
      <c r="M168" s="125"/>
      <c r="N168" s="131"/>
      <c r="O168" s="125"/>
      <c r="P168" s="131"/>
      <c r="Q168" s="125"/>
      <c r="R168" s="126"/>
      <c r="S168" s="133"/>
      <c r="T168" s="1025"/>
      <c r="U168" s="1026"/>
      <c r="V168" s="113">
        <f t="shared" si="20"/>
        <v>0</v>
      </c>
      <c r="W168" s="114"/>
      <c r="X168" s="7"/>
      <c r="Y168" s="121" t="s">
        <v>250</v>
      </c>
      <c r="Z168" s="122"/>
      <c r="AA168" s="122"/>
      <c r="AB168" s="123"/>
      <c r="AC168" s="124"/>
      <c r="AD168" s="125"/>
      <c r="AE168" s="998"/>
      <c r="AF168" s="999"/>
      <c r="AG168" s="998"/>
      <c r="AH168" s="999"/>
      <c r="AI168" s="131"/>
      <c r="AJ168" s="125"/>
      <c r="AK168" s="131"/>
      <c r="AL168" s="125"/>
      <c r="AM168" s="131"/>
      <c r="AN168" s="125"/>
      <c r="AO168" s="131"/>
      <c r="AP168" s="149"/>
      <c r="AQ168" s="124"/>
      <c r="AR168" s="149"/>
      <c r="AS168" s="113">
        <f t="shared" ref="AS168" si="28">SUM(AC168:AR168)</f>
        <v>0</v>
      </c>
      <c r="AT168" s="114"/>
      <c r="AU168" s="8"/>
      <c r="AV168" s="51"/>
      <c r="AW168" s="51"/>
      <c r="AX168" s="51"/>
      <c r="AY168" s="51"/>
      <c r="AZ168" s="51"/>
    </row>
    <row r="169" spans="1:52" ht="18" customHeight="1" x14ac:dyDescent="0.2">
      <c r="A169" s="51"/>
      <c r="B169" s="121" t="s">
        <v>77</v>
      </c>
      <c r="C169" s="122"/>
      <c r="D169" s="122"/>
      <c r="E169" s="123"/>
      <c r="F169" s="297"/>
      <c r="G169" s="298"/>
      <c r="H169" s="299"/>
      <c r="I169" s="462"/>
      <c r="J169" s="131"/>
      <c r="K169" s="125"/>
      <c r="L169" s="131"/>
      <c r="M169" s="125"/>
      <c r="N169" s="131"/>
      <c r="O169" s="125"/>
      <c r="P169" s="131"/>
      <c r="Q169" s="125"/>
      <c r="R169" s="126"/>
      <c r="S169" s="133"/>
      <c r="T169" s="1025"/>
      <c r="U169" s="1026"/>
      <c r="V169" s="113">
        <f t="shared" si="20"/>
        <v>0</v>
      </c>
      <c r="W169" s="114"/>
      <c r="X169" s="7"/>
      <c r="Y169" s="115" t="s">
        <v>92</v>
      </c>
      <c r="Z169" s="116"/>
      <c r="AA169" s="116"/>
      <c r="AB169" s="117"/>
      <c r="AC169" s="124"/>
      <c r="AD169" s="125"/>
      <c r="AE169" s="131"/>
      <c r="AF169" s="125"/>
      <c r="AG169" s="131"/>
      <c r="AH169" s="125"/>
      <c r="AI169" s="1054"/>
      <c r="AJ169" s="1055"/>
      <c r="AK169" s="131"/>
      <c r="AL169" s="125"/>
      <c r="AM169" s="998"/>
      <c r="AN169" s="999"/>
      <c r="AO169" s="131"/>
      <c r="AP169" s="149"/>
      <c r="AQ169" s="1004"/>
      <c r="AR169" s="1005"/>
      <c r="AS169" s="113">
        <f>SUM(AC169:AR169)</f>
        <v>0</v>
      </c>
      <c r="AT169" s="114"/>
      <c r="AU169" s="51"/>
      <c r="AV169" s="51"/>
      <c r="AW169" s="51"/>
      <c r="AX169" s="51"/>
      <c r="AY169" s="51"/>
      <c r="AZ169" s="51"/>
    </row>
    <row r="170" spans="1:52" ht="18" customHeight="1" x14ac:dyDescent="0.2">
      <c r="A170" s="51"/>
      <c r="B170" s="121" t="s">
        <v>70</v>
      </c>
      <c r="C170" s="122"/>
      <c r="D170" s="122"/>
      <c r="E170" s="123"/>
      <c r="F170" s="297"/>
      <c r="G170" s="298"/>
      <c r="H170" s="299"/>
      <c r="I170" s="462"/>
      <c r="J170" s="131"/>
      <c r="K170" s="125"/>
      <c r="L170" s="131"/>
      <c r="M170" s="125"/>
      <c r="N170" s="126"/>
      <c r="O170" s="127"/>
      <c r="P170" s="131"/>
      <c r="Q170" s="125"/>
      <c r="R170" s="131"/>
      <c r="S170" s="149"/>
      <c r="T170" s="1025"/>
      <c r="U170" s="1026"/>
      <c r="V170" s="113">
        <f t="shared" si="20"/>
        <v>0</v>
      </c>
      <c r="W170" s="114"/>
      <c r="X170" s="7"/>
      <c r="Y170" s="115" t="s">
        <v>215</v>
      </c>
      <c r="Z170" s="116"/>
      <c r="AA170" s="116"/>
      <c r="AB170" s="117"/>
      <c r="AC170" s="124"/>
      <c r="AD170" s="125"/>
      <c r="AE170" s="998"/>
      <c r="AF170" s="999"/>
      <c r="AG170" s="998"/>
      <c r="AH170" s="999"/>
      <c r="AI170" s="582"/>
      <c r="AJ170" s="583"/>
      <c r="AK170" s="131"/>
      <c r="AL170" s="125"/>
      <c r="AM170" s="131"/>
      <c r="AN170" s="125"/>
      <c r="AO170" s="131"/>
      <c r="AP170" s="149"/>
      <c r="AQ170" s="1004"/>
      <c r="AR170" s="1005"/>
      <c r="AS170" s="113">
        <f t="shared" ref="AS170:AS171" si="29">SUM(AC170:AR170)</f>
        <v>0</v>
      </c>
      <c r="AT170" s="114"/>
      <c r="AU170" s="51"/>
      <c r="AV170" s="51"/>
      <c r="AW170" s="51"/>
      <c r="AX170" s="51"/>
      <c r="AY170" s="51"/>
      <c r="AZ170" s="51"/>
    </row>
    <row r="171" spans="1:52" ht="18" customHeight="1" x14ac:dyDescent="0.2">
      <c r="A171" s="51"/>
      <c r="B171" s="121" t="s">
        <v>72</v>
      </c>
      <c r="C171" s="122"/>
      <c r="D171" s="122"/>
      <c r="E171" s="123"/>
      <c r="F171" s="297"/>
      <c r="G171" s="298"/>
      <c r="H171" s="299"/>
      <c r="I171" s="462"/>
      <c r="J171" s="131"/>
      <c r="K171" s="125"/>
      <c r="L171" s="131"/>
      <c r="M171" s="125"/>
      <c r="N171" s="998"/>
      <c r="O171" s="999"/>
      <c r="P171" s="131"/>
      <c r="Q171" s="125"/>
      <c r="R171" s="131"/>
      <c r="S171" s="149"/>
      <c r="T171" s="1025"/>
      <c r="U171" s="1026"/>
      <c r="V171" s="113">
        <f t="shared" si="20"/>
        <v>0</v>
      </c>
      <c r="W171" s="114"/>
      <c r="X171" s="7"/>
      <c r="Y171" s="115" t="s">
        <v>225</v>
      </c>
      <c r="Z171" s="116"/>
      <c r="AA171" s="116"/>
      <c r="AB171" s="117"/>
      <c r="AC171" s="124"/>
      <c r="AD171" s="125"/>
      <c r="AE171" s="131"/>
      <c r="AF171" s="125"/>
      <c r="AG171" s="998"/>
      <c r="AH171" s="999"/>
      <c r="AI171" s="582"/>
      <c r="AJ171" s="583"/>
      <c r="AK171" s="131"/>
      <c r="AL171" s="125"/>
      <c r="AM171" s="131"/>
      <c r="AN171" s="125"/>
      <c r="AO171" s="131"/>
      <c r="AP171" s="149"/>
      <c r="AQ171" s="124"/>
      <c r="AR171" s="149"/>
      <c r="AS171" s="113">
        <f t="shared" si="29"/>
        <v>0</v>
      </c>
      <c r="AT171" s="114"/>
      <c r="AU171" s="51"/>
      <c r="AV171" s="51"/>
      <c r="AW171" s="51"/>
      <c r="AX171" s="51"/>
      <c r="AY171" s="51"/>
      <c r="AZ171" s="51"/>
    </row>
    <row r="172" spans="1:52" ht="18" customHeight="1" x14ac:dyDescent="0.2">
      <c r="A172" s="51"/>
      <c r="B172" s="121" t="s">
        <v>74</v>
      </c>
      <c r="C172" s="122"/>
      <c r="D172" s="122"/>
      <c r="E172" s="123"/>
      <c r="F172" s="297"/>
      <c r="G172" s="298"/>
      <c r="H172" s="299"/>
      <c r="I172" s="462"/>
      <c r="J172" s="131"/>
      <c r="K172" s="125"/>
      <c r="L172" s="131"/>
      <c r="M172" s="125"/>
      <c r="N172" s="126"/>
      <c r="O172" s="127"/>
      <c r="P172" s="131"/>
      <c r="Q172" s="125"/>
      <c r="R172" s="131"/>
      <c r="S172" s="149"/>
      <c r="T172" s="1025"/>
      <c r="U172" s="1026"/>
      <c r="V172" s="113">
        <f t="shared" si="20"/>
        <v>0</v>
      </c>
      <c r="W172" s="114"/>
      <c r="X172" s="7"/>
      <c r="Y172" s="115" t="s">
        <v>69</v>
      </c>
      <c r="Z172" s="116"/>
      <c r="AA172" s="116"/>
      <c r="AB172" s="117"/>
      <c r="AC172" s="124"/>
      <c r="AD172" s="125"/>
      <c r="AE172" s="131"/>
      <c r="AF172" s="125"/>
      <c r="AG172" s="131"/>
      <c r="AH172" s="125"/>
      <c r="AI172" s="998"/>
      <c r="AJ172" s="999"/>
      <c r="AK172" s="131"/>
      <c r="AL172" s="125"/>
      <c r="AM172" s="998"/>
      <c r="AN172" s="999"/>
      <c r="AO172" s="131"/>
      <c r="AP172" s="149"/>
      <c r="AQ172" s="1004"/>
      <c r="AR172" s="1005"/>
      <c r="AS172" s="113">
        <f>SUM(AC172:AR172)</f>
        <v>0</v>
      </c>
      <c r="AT172" s="114"/>
      <c r="AU172" s="51"/>
      <c r="AV172" s="51"/>
      <c r="AW172" s="51"/>
      <c r="AX172" s="51"/>
      <c r="AY172" s="51"/>
      <c r="AZ172" s="51"/>
    </row>
    <row r="173" spans="1:52" ht="18" customHeight="1" x14ac:dyDescent="0.2">
      <c r="A173" s="51"/>
      <c r="B173" s="121" t="s">
        <v>76</v>
      </c>
      <c r="C173" s="122"/>
      <c r="D173" s="122"/>
      <c r="E173" s="123"/>
      <c r="F173" s="297"/>
      <c r="G173" s="298"/>
      <c r="H173" s="299"/>
      <c r="I173" s="462"/>
      <c r="J173" s="131"/>
      <c r="K173" s="125"/>
      <c r="L173" s="131"/>
      <c r="M173" s="125"/>
      <c r="N173" s="998"/>
      <c r="O173" s="999"/>
      <c r="P173" s="131"/>
      <c r="Q173" s="125"/>
      <c r="R173" s="131"/>
      <c r="S173" s="149"/>
      <c r="T173" s="1025"/>
      <c r="U173" s="1026"/>
      <c r="V173" s="113">
        <f t="shared" si="20"/>
        <v>0</v>
      </c>
      <c r="W173" s="114"/>
      <c r="X173" s="7"/>
      <c r="Y173" s="115" t="s">
        <v>213</v>
      </c>
      <c r="Z173" s="116"/>
      <c r="AA173" s="116"/>
      <c r="AB173" s="117"/>
      <c r="AC173" s="124"/>
      <c r="AD173" s="125"/>
      <c r="AE173" s="998"/>
      <c r="AF173" s="999"/>
      <c r="AG173" s="998"/>
      <c r="AH173" s="999"/>
      <c r="AI173" s="131"/>
      <c r="AJ173" s="125"/>
      <c r="AK173" s="131"/>
      <c r="AL173" s="125"/>
      <c r="AM173" s="131"/>
      <c r="AN173" s="125"/>
      <c r="AO173" s="131"/>
      <c r="AP173" s="149"/>
      <c r="AQ173" s="1004"/>
      <c r="AR173" s="1005"/>
      <c r="AS173" s="113">
        <f t="shared" ref="AS173:AS175" si="30">SUM(AC173:AR173)</f>
        <v>0</v>
      </c>
      <c r="AT173" s="114"/>
      <c r="AU173" s="51"/>
      <c r="AV173" s="51"/>
      <c r="AW173" s="51"/>
      <c r="AX173" s="51"/>
      <c r="AY173" s="51"/>
      <c r="AZ173" s="51"/>
    </row>
    <row r="174" spans="1:52" ht="18" customHeight="1" x14ac:dyDescent="0.2">
      <c r="A174" s="51"/>
      <c r="B174" s="121" t="s">
        <v>216</v>
      </c>
      <c r="C174" s="122"/>
      <c r="D174" s="122"/>
      <c r="E174" s="123"/>
      <c r="F174" s="297"/>
      <c r="G174" s="298"/>
      <c r="H174" s="299"/>
      <c r="I174" s="462"/>
      <c r="J174" s="131"/>
      <c r="K174" s="125"/>
      <c r="L174" s="131"/>
      <c r="M174" s="125"/>
      <c r="N174" s="126"/>
      <c r="O174" s="127"/>
      <c r="P174" s="131"/>
      <c r="Q174" s="125"/>
      <c r="R174" s="131"/>
      <c r="S174" s="149"/>
      <c r="T174" s="1025"/>
      <c r="U174" s="1026"/>
      <c r="V174" s="113">
        <f t="shared" ref="V174:V175" si="31">SUM(F174:U174)</f>
        <v>0</v>
      </c>
      <c r="W174" s="114"/>
      <c r="X174" s="7"/>
      <c r="Y174" s="115" t="s">
        <v>251</v>
      </c>
      <c r="Z174" s="116"/>
      <c r="AA174" s="116"/>
      <c r="AB174" s="117"/>
      <c r="AC174" s="124"/>
      <c r="AD174" s="125"/>
      <c r="AE174" s="998"/>
      <c r="AF174" s="999"/>
      <c r="AG174" s="998"/>
      <c r="AH174" s="999"/>
      <c r="AI174" s="131"/>
      <c r="AJ174" s="125"/>
      <c r="AK174" s="131"/>
      <c r="AL174" s="125"/>
      <c r="AM174" s="131"/>
      <c r="AN174" s="125"/>
      <c r="AO174" s="131"/>
      <c r="AP174" s="149"/>
      <c r="AQ174" s="124"/>
      <c r="AR174" s="149"/>
      <c r="AS174" s="113">
        <f t="shared" si="30"/>
        <v>0</v>
      </c>
      <c r="AT174" s="114"/>
      <c r="AU174" s="51"/>
      <c r="AV174" s="51"/>
      <c r="AW174" s="51"/>
      <c r="AX174" s="51"/>
      <c r="AY174" s="51"/>
      <c r="AZ174" s="51"/>
    </row>
    <row r="175" spans="1:52" ht="18" customHeight="1" x14ac:dyDescent="0.2">
      <c r="A175" s="51"/>
      <c r="B175" s="121" t="s">
        <v>182</v>
      </c>
      <c r="C175" s="122"/>
      <c r="D175" s="122"/>
      <c r="E175" s="123"/>
      <c r="F175" s="297"/>
      <c r="G175" s="298"/>
      <c r="H175" s="299"/>
      <c r="I175" s="462"/>
      <c r="J175" s="131"/>
      <c r="K175" s="125"/>
      <c r="L175" s="131"/>
      <c r="M175" s="125"/>
      <c r="N175" s="126"/>
      <c r="O175" s="127"/>
      <c r="P175" s="131"/>
      <c r="Q175" s="125"/>
      <c r="R175" s="131"/>
      <c r="S175" s="149"/>
      <c r="T175" s="1025"/>
      <c r="U175" s="1026"/>
      <c r="V175" s="113">
        <f t="shared" si="31"/>
        <v>0</v>
      </c>
      <c r="W175" s="114"/>
      <c r="X175" s="7"/>
      <c r="Y175" s="115" t="s">
        <v>261</v>
      </c>
      <c r="Z175" s="116"/>
      <c r="AA175" s="116"/>
      <c r="AB175" s="117"/>
      <c r="AC175" s="124"/>
      <c r="AD175" s="125"/>
      <c r="AE175" s="131"/>
      <c r="AF175" s="125"/>
      <c r="AG175" s="131"/>
      <c r="AH175" s="125"/>
      <c r="AI175" s="131"/>
      <c r="AJ175" s="125"/>
      <c r="AK175" s="131"/>
      <c r="AL175" s="125"/>
      <c r="AM175" s="126"/>
      <c r="AN175" s="127"/>
      <c r="AO175" s="131"/>
      <c r="AP175" s="149"/>
      <c r="AQ175" s="1004"/>
      <c r="AR175" s="1005"/>
      <c r="AS175" s="113">
        <f t="shared" si="30"/>
        <v>0</v>
      </c>
      <c r="AT175" s="114"/>
      <c r="AU175" s="51"/>
      <c r="AV175" s="51"/>
      <c r="AW175" s="51"/>
      <c r="AX175" s="51"/>
      <c r="AY175" s="51"/>
      <c r="AZ175" s="51"/>
    </row>
    <row r="176" spans="1:52" ht="18" customHeight="1" x14ac:dyDescent="0.2">
      <c r="A176" s="51"/>
      <c r="B176" s="595" t="s">
        <v>81</v>
      </c>
      <c r="C176" s="596"/>
      <c r="D176" s="596"/>
      <c r="E176" s="597"/>
      <c r="F176" s="297"/>
      <c r="G176" s="298"/>
      <c r="H176" s="299"/>
      <c r="I176" s="462"/>
      <c r="J176" s="131"/>
      <c r="K176" s="125"/>
      <c r="L176" s="131"/>
      <c r="M176" s="125"/>
      <c r="N176" s="126"/>
      <c r="O176" s="127"/>
      <c r="P176" s="131"/>
      <c r="Q176" s="125"/>
      <c r="R176" s="131"/>
      <c r="S176" s="149"/>
      <c r="T176" s="1025"/>
      <c r="U176" s="1026"/>
      <c r="V176" s="113">
        <f t="shared" si="20"/>
        <v>0</v>
      </c>
      <c r="W176" s="114"/>
      <c r="X176" s="7"/>
      <c r="Y176" s="115" t="s">
        <v>318</v>
      </c>
      <c r="Z176" s="116"/>
      <c r="AA176" s="116"/>
      <c r="AB176" s="117"/>
      <c r="AC176" s="124"/>
      <c r="AD176" s="125"/>
      <c r="AE176" s="131"/>
      <c r="AF176" s="125"/>
      <c r="AG176" s="131"/>
      <c r="AH176" s="125"/>
      <c r="AI176" s="131"/>
      <c r="AJ176" s="125"/>
      <c r="AK176" s="131"/>
      <c r="AL176" s="125"/>
      <c r="AM176" s="126"/>
      <c r="AN176" s="127"/>
      <c r="AO176" s="131"/>
      <c r="AP176" s="149"/>
      <c r="AQ176" s="124"/>
      <c r="AR176" s="149"/>
      <c r="AS176" s="113">
        <f t="shared" ref="AS176" si="32">SUM(AC176:AR176)</f>
        <v>0</v>
      </c>
      <c r="AT176" s="114"/>
      <c r="AU176" s="51"/>
      <c r="AV176" s="51"/>
      <c r="AW176" s="51"/>
      <c r="AX176" s="51"/>
      <c r="AY176" s="51"/>
      <c r="AZ176" s="51"/>
    </row>
    <row r="177" spans="1:52" ht="18" customHeight="1" x14ac:dyDescent="0.2">
      <c r="A177" s="51"/>
      <c r="B177" s="595" t="s">
        <v>83</v>
      </c>
      <c r="C177" s="596"/>
      <c r="D177" s="596"/>
      <c r="E177" s="597"/>
      <c r="F177" s="297"/>
      <c r="G177" s="298"/>
      <c r="H177" s="299"/>
      <c r="I177" s="462"/>
      <c r="J177" s="131"/>
      <c r="K177" s="125"/>
      <c r="L177" s="131"/>
      <c r="M177" s="125"/>
      <c r="N177" s="126"/>
      <c r="O177" s="127"/>
      <c r="P177" s="131"/>
      <c r="Q177" s="125"/>
      <c r="R177" s="131"/>
      <c r="S177" s="149"/>
      <c r="T177" s="1025"/>
      <c r="U177" s="1026"/>
      <c r="V177" s="113">
        <f t="shared" si="20"/>
        <v>0</v>
      </c>
      <c r="W177" s="114"/>
      <c r="X177" s="7"/>
      <c r="Y177" s="118" t="s">
        <v>257</v>
      </c>
      <c r="Z177" s="119"/>
      <c r="AA177" s="119"/>
      <c r="AB177" s="120"/>
      <c r="AC177" s="124"/>
      <c r="AD177" s="125"/>
      <c r="AE177" s="131"/>
      <c r="AF177" s="125"/>
      <c r="AG177" s="998"/>
      <c r="AH177" s="999"/>
      <c r="AI177" s="126"/>
      <c r="AJ177" s="127"/>
      <c r="AK177" s="131"/>
      <c r="AL177" s="125"/>
      <c r="AM177" s="126"/>
      <c r="AN177" s="127"/>
      <c r="AO177" s="131"/>
      <c r="AP177" s="149"/>
      <c r="AQ177" s="1004"/>
      <c r="AR177" s="1005"/>
      <c r="AS177" s="113">
        <f>SUM(AC177:AR177)</f>
        <v>0</v>
      </c>
      <c r="AT177" s="114"/>
      <c r="AU177" s="51"/>
      <c r="AV177" s="51"/>
      <c r="AW177" s="51"/>
      <c r="AX177" s="51"/>
      <c r="AY177" s="51"/>
      <c r="AZ177" s="51"/>
    </row>
    <row r="178" spans="1:52" ht="18" customHeight="1" thickBot="1" x14ac:dyDescent="0.25">
      <c r="A178" s="51"/>
      <c r="B178" s="768" t="s">
        <v>84</v>
      </c>
      <c r="C178" s="769"/>
      <c r="D178" s="769"/>
      <c r="E178" s="770"/>
      <c r="F178" s="630"/>
      <c r="G178" s="631"/>
      <c r="H178" s="487"/>
      <c r="I178" s="631"/>
      <c r="J178" s="1015"/>
      <c r="K178" s="1016"/>
      <c r="L178" s="1015"/>
      <c r="M178" s="1016"/>
      <c r="N178" s="1017"/>
      <c r="O178" s="1018"/>
      <c r="P178" s="1015"/>
      <c r="Q178" s="1016"/>
      <c r="R178" s="1015"/>
      <c r="S178" s="542"/>
      <c r="T178" s="988"/>
      <c r="U178" s="989"/>
      <c r="V178" s="134">
        <f t="shared" si="20"/>
        <v>0</v>
      </c>
      <c r="W178" s="135"/>
      <c r="X178" s="7"/>
      <c r="Y178" s="136" t="s">
        <v>258</v>
      </c>
      <c r="Z178" s="137"/>
      <c r="AA178" s="137"/>
      <c r="AB178" s="138"/>
      <c r="AC178" s="124"/>
      <c r="AD178" s="125"/>
      <c r="AE178" s="131"/>
      <c r="AF178" s="125"/>
      <c r="AG178" s="998"/>
      <c r="AH178" s="999"/>
      <c r="AI178" s="126"/>
      <c r="AJ178" s="127"/>
      <c r="AK178" s="131"/>
      <c r="AL178" s="125"/>
      <c r="AM178" s="998"/>
      <c r="AN178" s="999"/>
      <c r="AO178" s="131"/>
      <c r="AP178" s="149"/>
      <c r="AQ178" s="1004"/>
      <c r="AR178" s="1005"/>
      <c r="AS178" s="113">
        <f>SUM(AC178:AR178)</f>
        <v>0</v>
      </c>
      <c r="AT178" s="114"/>
      <c r="AU178" s="51"/>
      <c r="AV178" s="51"/>
      <c r="AW178" s="51"/>
      <c r="AX178" s="51"/>
      <c r="AY178" s="51"/>
      <c r="AZ178" s="51"/>
    </row>
    <row r="179" spans="1:52" ht="18" customHeight="1" thickBot="1" x14ac:dyDescent="0.25">
      <c r="A179" s="51"/>
      <c r="B179" s="762"/>
      <c r="C179" s="762"/>
      <c r="D179" s="762"/>
      <c r="E179" s="762"/>
      <c r="F179" s="762"/>
      <c r="G179" s="762"/>
      <c r="H179" s="762"/>
      <c r="I179" s="762"/>
      <c r="J179" s="762"/>
      <c r="K179" s="762"/>
      <c r="L179" s="762"/>
      <c r="M179" s="762"/>
      <c r="N179" s="762"/>
      <c r="O179" s="763"/>
      <c r="P179" s="771" t="s">
        <v>56</v>
      </c>
      <c r="Q179" s="772"/>
      <c r="R179" s="772"/>
      <c r="S179" s="772"/>
      <c r="T179" s="772"/>
      <c r="U179" s="773"/>
      <c r="V179" s="139">
        <f>SUM(V150:W178)</f>
        <v>0</v>
      </c>
      <c r="W179" s="140"/>
      <c r="X179" s="7"/>
      <c r="Y179" s="115" t="s">
        <v>259</v>
      </c>
      <c r="Z179" s="116"/>
      <c r="AA179" s="116"/>
      <c r="AB179" s="117"/>
      <c r="AC179" s="124"/>
      <c r="AD179" s="125"/>
      <c r="AE179" s="131"/>
      <c r="AF179" s="125"/>
      <c r="AG179" s="131"/>
      <c r="AH179" s="125"/>
      <c r="AI179" s="998"/>
      <c r="AJ179" s="999"/>
      <c r="AK179" s="131"/>
      <c r="AL179" s="125"/>
      <c r="AM179" s="998"/>
      <c r="AN179" s="999"/>
      <c r="AO179" s="131"/>
      <c r="AP179" s="149"/>
      <c r="AQ179" s="1004"/>
      <c r="AR179" s="1005"/>
      <c r="AS179" s="113">
        <f>SUM(AC179:AR179)</f>
        <v>0</v>
      </c>
      <c r="AT179" s="114"/>
      <c r="AU179" s="51"/>
      <c r="AV179" s="51"/>
      <c r="AW179" s="51"/>
      <c r="AX179" s="51"/>
      <c r="AY179" s="51"/>
      <c r="AZ179" s="51"/>
    </row>
    <row r="180" spans="1:52" ht="18" customHeight="1" thickBot="1" x14ac:dyDescent="0.25">
      <c r="A180" s="51"/>
      <c r="B180" s="61"/>
      <c r="C180" s="49"/>
      <c r="D180" s="49"/>
      <c r="E180" s="49"/>
      <c r="F180" s="49"/>
      <c r="G180" s="49"/>
      <c r="H180" s="49"/>
      <c r="I180" s="49"/>
      <c r="J180" s="49"/>
      <c r="K180" s="49"/>
      <c r="L180" s="49"/>
      <c r="M180" s="49"/>
      <c r="N180" s="49"/>
      <c r="O180" s="49"/>
      <c r="P180" s="64"/>
      <c r="Q180" s="49"/>
      <c r="R180" s="49"/>
      <c r="S180" s="49"/>
      <c r="T180" s="64"/>
      <c r="U180" s="64"/>
      <c r="V180" s="65"/>
      <c r="W180" s="49"/>
      <c r="X180" s="7"/>
      <c r="Y180" s="115" t="s">
        <v>321</v>
      </c>
      <c r="Z180" s="116"/>
      <c r="AA180" s="116"/>
      <c r="AB180" s="117"/>
      <c r="AC180" s="124"/>
      <c r="AD180" s="125"/>
      <c r="AE180" s="998"/>
      <c r="AF180" s="999"/>
      <c r="AG180" s="126"/>
      <c r="AH180" s="127"/>
      <c r="AI180" s="131"/>
      <c r="AJ180" s="125"/>
      <c r="AK180" s="131"/>
      <c r="AL180" s="125"/>
      <c r="AM180" s="131"/>
      <c r="AN180" s="125"/>
      <c r="AO180" s="131"/>
      <c r="AP180" s="149"/>
      <c r="AQ180" s="1004"/>
      <c r="AR180" s="1005"/>
      <c r="AS180" s="113">
        <f t="shared" ref="AS180" si="33">SUM(AC180:AR180)</f>
        <v>0</v>
      </c>
      <c r="AT180" s="114"/>
      <c r="AU180" s="51"/>
      <c r="AV180" s="51"/>
      <c r="AW180" s="51"/>
      <c r="AX180" s="51"/>
      <c r="AY180" s="51"/>
      <c r="AZ180" s="51"/>
    </row>
    <row r="181" spans="1:52" ht="18" customHeight="1" x14ac:dyDescent="0.2">
      <c r="A181" s="51"/>
      <c r="B181" s="774" t="s">
        <v>248</v>
      </c>
      <c r="C181" s="775"/>
      <c r="D181" s="775"/>
      <c r="E181" s="775"/>
      <c r="F181" s="775"/>
      <c r="G181" s="775"/>
      <c r="H181" s="775"/>
      <c r="I181" s="775"/>
      <c r="J181" s="775"/>
      <c r="K181" s="775"/>
      <c r="L181" s="775"/>
      <c r="M181" s="775"/>
      <c r="N181" s="775"/>
      <c r="O181" s="775"/>
      <c r="P181" s="775"/>
      <c r="Q181" s="775"/>
      <c r="R181" s="775"/>
      <c r="S181" s="775"/>
      <c r="T181" s="775"/>
      <c r="U181" s="775"/>
      <c r="V181" s="775"/>
      <c r="W181" s="776"/>
      <c r="X181" s="7"/>
      <c r="Y181" s="115" t="s">
        <v>260</v>
      </c>
      <c r="Z181" s="116"/>
      <c r="AA181" s="116"/>
      <c r="AB181" s="117"/>
      <c r="AC181" s="124"/>
      <c r="AD181" s="125"/>
      <c r="AE181" s="131"/>
      <c r="AF181" s="125"/>
      <c r="AG181" s="131"/>
      <c r="AH181" s="125"/>
      <c r="AI181" s="998"/>
      <c r="AJ181" s="999"/>
      <c r="AK181" s="131"/>
      <c r="AL181" s="125"/>
      <c r="AM181" s="126"/>
      <c r="AN181" s="127"/>
      <c r="AO181" s="131"/>
      <c r="AP181" s="149"/>
      <c r="AQ181" s="1004"/>
      <c r="AR181" s="1005"/>
      <c r="AS181" s="113">
        <f>SUM(AC181:AR181)</f>
        <v>0</v>
      </c>
      <c r="AT181" s="114"/>
      <c r="AU181" s="51"/>
      <c r="AV181" s="51"/>
      <c r="AW181" s="51"/>
      <c r="AX181" s="51"/>
      <c r="AY181" s="51"/>
      <c r="AZ181" s="51"/>
    </row>
    <row r="182" spans="1:52" ht="18" customHeight="1" x14ac:dyDescent="0.2">
      <c r="A182" s="51"/>
      <c r="B182" s="777"/>
      <c r="C182" s="778"/>
      <c r="D182" s="778"/>
      <c r="E182" s="778"/>
      <c r="F182" s="778"/>
      <c r="G182" s="778"/>
      <c r="H182" s="778"/>
      <c r="I182" s="778"/>
      <c r="J182" s="778"/>
      <c r="K182" s="778"/>
      <c r="L182" s="778"/>
      <c r="M182" s="778"/>
      <c r="N182" s="778"/>
      <c r="O182" s="778"/>
      <c r="P182" s="778"/>
      <c r="Q182" s="778"/>
      <c r="R182" s="778"/>
      <c r="S182" s="778"/>
      <c r="T182" s="778"/>
      <c r="U182" s="778"/>
      <c r="V182" s="778"/>
      <c r="W182" s="779"/>
      <c r="X182" s="7"/>
      <c r="Y182" s="115" t="s">
        <v>323</v>
      </c>
      <c r="Z182" s="116"/>
      <c r="AA182" s="116"/>
      <c r="AB182" s="117"/>
      <c r="AC182" s="124"/>
      <c r="AD182" s="125"/>
      <c r="AE182" s="998"/>
      <c r="AF182" s="999"/>
      <c r="AG182" s="131"/>
      <c r="AH182" s="125"/>
      <c r="AI182" s="131"/>
      <c r="AJ182" s="125"/>
      <c r="AK182" s="131"/>
      <c r="AL182" s="125"/>
      <c r="AM182" s="131"/>
      <c r="AN182" s="125"/>
      <c r="AO182" s="131"/>
      <c r="AP182" s="149"/>
      <c r="AQ182" s="1004"/>
      <c r="AR182" s="1005"/>
      <c r="AS182" s="113">
        <f t="shared" ref="AS182" si="34">SUM(AC182:AR182)</f>
        <v>0</v>
      </c>
      <c r="AT182" s="114"/>
      <c r="AU182" s="51"/>
      <c r="AV182" s="51"/>
      <c r="AW182" s="51"/>
      <c r="AX182" s="51"/>
      <c r="AY182" s="51"/>
      <c r="AZ182" s="51"/>
    </row>
    <row r="183" spans="1:52" ht="18" customHeight="1" thickBot="1" x14ac:dyDescent="0.25">
      <c r="A183" s="51"/>
      <c r="B183" s="780"/>
      <c r="C183" s="781"/>
      <c r="D183" s="781"/>
      <c r="E183" s="781"/>
      <c r="F183" s="781"/>
      <c r="G183" s="781"/>
      <c r="H183" s="781"/>
      <c r="I183" s="781"/>
      <c r="J183" s="781"/>
      <c r="K183" s="781"/>
      <c r="L183" s="781"/>
      <c r="M183" s="781"/>
      <c r="N183" s="781"/>
      <c r="O183" s="781"/>
      <c r="P183" s="781"/>
      <c r="Q183" s="781"/>
      <c r="R183" s="781"/>
      <c r="S183" s="781"/>
      <c r="T183" s="781"/>
      <c r="U183" s="781"/>
      <c r="V183" s="781"/>
      <c r="W183" s="782"/>
      <c r="X183" s="7"/>
      <c r="Y183" s="115" t="s">
        <v>214</v>
      </c>
      <c r="Z183" s="116"/>
      <c r="AA183" s="116"/>
      <c r="AB183" s="117"/>
      <c r="AC183" s="124"/>
      <c r="AD183" s="125"/>
      <c r="AE183" s="131"/>
      <c r="AF183" s="125"/>
      <c r="AG183" s="131"/>
      <c r="AH183" s="125"/>
      <c r="AI183" s="131"/>
      <c r="AJ183" s="125"/>
      <c r="AK183" s="131"/>
      <c r="AL183" s="125"/>
      <c r="AM183" s="998"/>
      <c r="AN183" s="999"/>
      <c r="AO183" s="131"/>
      <c r="AP183" s="149"/>
      <c r="AQ183" s="124"/>
      <c r="AR183" s="149"/>
      <c r="AS183" s="113">
        <f t="shared" ref="AS183" si="35">SUM(AC183:AR183)</f>
        <v>0</v>
      </c>
      <c r="AT183" s="114"/>
      <c r="AU183" s="51"/>
      <c r="AV183" s="51"/>
      <c r="AW183" s="51"/>
      <c r="AX183" s="51"/>
      <c r="AY183" s="51"/>
      <c r="AZ183" s="51"/>
    </row>
    <row r="184" spans="1:52" ht="18" customHeight="1" x14ac:dyDescent="0.2">
      <c r="A184" s="51"/>
      <c r="B184" s="783" t="s">
        <v>247</v>
      </c>
      <c r="C184" s="784"/>
      <c r="D184" s="784"/>
      <c r="E184" s="784"/>
      <c r="F184" s="784"/>
      <c r="G184" s="784"/>
      <c r="H184" s="784"/>
      <c r="I184" s="784"/>
      <c r="J184" s="784"/>
      <c r="K184" s="784"/>
      <c r="L184" s="784"/>
      <c r="M184" s="784"/>
      <c r="N184" s="784"/>
      <c r="O184" s="784"/>
      <c r="P184" s="784"/>
      <c r="Q184" s="784"/>
      <c r="R184" s="784"/>
      <c r="S184" s="784"/>
      <c r="T184" s="784"/>
      <c r="U184" s="784"/>
      <c r="V184" s="784"/>
      <c r="W184" s="785"/>
      <c r="X184" s="7"/>
      <c r="Y184" s="115" t="s">
        <v>73</v>
      </c>
      <c r="Z184" s="116"/>
      <c r="AA184" s="116"/>
      <c r="AB184" s="117"/>
      <c r="AC184" s="124"/>
      <c r="AD184" s="125"/>
      <c r="AE184" s="131"/>
      <c r="AF184" s="125"/>
      <c r="AG184" s="131"/>
      <c r="AH184" s="125"/>
      <c r="AI184" s="131"/>
      <c r="AJ184" s="125"/>
      <c r="AK184" s="131"/>
      <c r="AL184" s="125"/>
      <c r="AM184" s="998"/>
      <c r="AN184" s="999"/>
      <c r="AO184" s="126"/>
      <c r="AP184" s="133"/>
      <c r="AQ184" s="1004"/>
      <c r="AR184" s="1005"/>
      <c r="AS184" s="113">
        <f>SUM(AC184:AR184)</f>
        <v>0</v>
      </c>
      <c r="AT184" s="114"/>
      <c r="AU184" s="51"/>
      <c r="AV184" s="51"/>
      <c r="AW184" s="51"/>
      <c r="AX184" s="51"/>
      <c r="AY184" s="51"/>
      <c r="AZ184" s="51"/>
    </row>
    <row r="185" spans="1:52" ht="18" customHeight="1" thickBot="1" x14ac:dyDescent="0.25">
      <c r="A185" s="51"/>
      <c r="B185" s="786"/>
      <c r="C185" s="787"/>
      <c r="D185" s="787"/>
      <c r="E185" s="787"/>
      <c r="F185" s="787"/>
      <c r="G185" s="787"/>
      <c r="H185" s="787"/>
      <c r="I185" s="787"/>
      <c r="J185" s="787"/>
      <c r="K185" s="787"/>
      <c r="L185" s="787"/>
      <c r="M185" s="787"/>
      <c r="N185" s="787"/>
      <c r="O185" s="787"/>
      <c r="P185" s="787"/>
      <c r="Q185" s="787"/>
      <c r="R185" s="787"/>
      <c r="S185" s="787"/>
      <c r="T185" s="787"/>
      <c r="U185" s="787"/>
      <c r="V185" s="787"/>
      <c r="W185" s="788"/>
      <c r="X185" s="7"/>
      <c r="Y185" s="115" t="s">
        <v>75</v>
      </c>
      <c r="Z185" s="116"/>
      <c r="AA185" s="116"/>
      <c r="AB185" s="117"/>
      <c r="AC185" s="124"/>
      <c r="AD185" s="125"/>
      <c r="AE185" s="131"/>
      <c r="AF185" s="125"/>
      <c r="AG185" s="131"/>
      <c r="AH185" s="125"/>
      <c r="AI185" s="131"/>
      <c r="AJ185" s="125"/>
      <c r="AK185" s="131"/>
      <c r="AL185" s="125"/>
      <c r="AM185" s="126"/>
      <c r="AN185" s="127"/>
      <c r="AO185" s="998"/>
      <c r="AP185" s="1005"/>
      <c r="AQ185" s="1004"/>
      <c r="AR185" s="1005"/>
      <c r="AS185" s="113">
        <f>SUM(AC185:AR185)</f>
        <v>0</v>
      </c>
      <c r="AT185" s="114"/>
      <c r="AU185" s="51"/>
      <c r="AV185" s="51"/>
      <c r="AW185" s="51"/>
      <c r="AX185" s="51"/>
      <c r="AY185" s="51"/>
      <c r="AZ185" s="51"/>
    </row>
    <row r="186" spans="1:52" ht="18" customHeight="1" x14ac:dyDescent="0.2">
      <c r="A186" s="51"/>
      <c r="B186" s="967" t="s">
        <v>187</v>
      </c>
      <c r="C186" s="968"/>
      <c r="D186" s="968"/>
      <c r="E186" s="968"/>
      <c r="F186" s="968"/>
      <c r="G186" s="968"/>
      <c r="H186" s="968"/>
      <c r="I186" s="968"/>
      <c r="J186" s="968"/>
      <c r="K186" s="968"/>
      <c r="L186" s="968"/>
      <c r="M186" s="968"/>
      <c r="N186" s="968"/>
      <c r="O186" s="968"/>
      <c r="P186" s="968"/>
      <c r="Q186" s="968"/>
      <c r="R186" s="968"/>
      <c r="S186" s="968"/>
      <c r="T186" s="968"/>
      <c r="U186" s="968"/>
      <c r="V186" s="968"/>
      <c r="W186" s="969"/>
      <c r="X186" s="7"/>
      <c r="Y186" s="118" t="s">
        <v>227</v>
      </c>
      <c r="Z186" s="119"/>
      <c r="AA186" s="119"/>
      <c r="AB186" s="120"/>
      <c r="AC186" s="124"/>
      <c r="AD186" s="125"/>
      <c r="AE186" s="131"/>
      <c r="AF186" s="125"/>
      <c r="AG186" s="131"/>
      <c r="AH186" s="125"/>
      <c r="AI186" s="131"/>
      <c r="AJ186" s="125"/>
      <c r="AK186" s="131"/>
      <c r="AL186" s="125"/>
      <c r="AM186" s="131"/>
      <c r="AN186" s="125"/>
      <c r="AO186" s="126"/>
      <c r="AP186" s="133"/>
      <c r="AQ186" s="124"/>
      <c r="AR186" s="149"/>
      <c r="AS186" s="113">
        <f>SUM(AC186:AR186)</f>
        <v>0</v>
      </c>
      <c r="AT186" s="114"/>
      <c r="AU186" s="51"/>
      <c r="AV186" s="51"/>
      <c r="AW186" s="51"/>
      <c r="AX186" s="51"/>
      <c r="AY186" s="51"/>
      <c r="AZ186" s="51"/>
    </row>
    <row r="187" spans="1:52" ht="18" customHeight="1" thickBot="1" x14ac:dyDescent="0.25">
      <c r="A187" s="51"/>
      <c r="B187" s="530"/>
      <c r="C187" s="531"/>
      <c r="D187" s="531"/>
      <c r="E187" s="531"/>
      <c r="F187" s="531"/>
      <c r="G187" s="531"/>
      <c r="H187" s="531"/>
      <c r="I187" s="531"/>
      <c r="J187" s="531"/>
      <c r="K187" s="531"/>
      <c r="L187" s="531"/>
      <c r="M187" s="531"/>
      <c r="N187" s="531"/>
      <c r="O187" s="531"/>
      <c r="P187" s="531"/>
      <c r="Q187" s="531"/>
      <c r="R187" s="531"/>
      <c r="S187" s="531"/>
      <c r="T187" s="531"/>
      <c r="U187" s="531"/>
      <c r="V187" s="531"/>
      <c r="W187" s="532"/>
      <c r="X187" s="7"/>
      <c r="Y187" s="118" t="s">
        <v>313</v>
      </c>
      <c r="Z187" s="119"/>
      <c r="AA187" s="119"/>
      <c r="AB187" s="120"/>
      <c r="AC187" s="124"/>
      <c r="AD187" s="125"/>
      <c r="AE187" s="131"/>
      <c r="AF187" s="125"/>
      <c r="AG187" s="131"/>
      <c r="AH187" s="125"/>
      <c r="AI187" s="131"/>
      <c r="AJ187" s="125"/>
      <c r="AK187" s="131"/>
      <c r="AL187" s="125"/>
      <c r="AM187" s="131"/>
      <c r="AN187" s="125"/>
      <c r="AO187" s="126"/>
      <c r="AP187" s="133"/>
      <c r="AQ187" s="124"/>
      <c r="AR187" s="149"/>
      <c r="AS187" s="113">
        <f t="shared" ref="AS187" si="36">SUM(AC187:AR187)</f>
        <v>0</v>
      </c>
      <c r="AT187" s="114"/>
      <c r="AU187" s="51"/>
      <c r="AV187" s="51"/>
      <c r="AW187" s="51"/>
      <c r="AX187" s="51"/>
      <c r="AY187" s="51"/>
      <c r="AZ187" s="51"/>
    </row>
    <row r="188" spans="1:52" ht="18" customHeight="1" x14ac:dyDescent="0.2">
      <c r="A188" s="51"/>
      <c r="B188" s="789" t="s">
        <v>44</v>
      </c>
      <c r="C188" s="790"/>
      <c r="D188" s="790"/>
      <c r="E188" s="790"/>
      <c r="F188" s="790"/>
      <c r="G188" s="790"/>
      <c r="H188" s="790"/>
      <c r="I188" s="790"/>
      <c r="J188" s="790"/>
      <c r="K188" s="790"/>
      <c r="L188" s="790"/>
      <c r="M188" s="790"/>
      <c r="N188" s="790"/>
      <c r="O188" s="790"/>
      <c r="P188" s="790"/>
      <c r="Q188" s="790"/>
      <c r="R188" s="790"/>
      <c r="S188" s="790"/>
      <c r="T188" s="790"/>
      <c r="U188" s="791"/>
      <c r="V188" s="789" t="s">
        <v>47</v>
      </c>
      <c r="W188" s="791"/>
      <c r="X188" s="7"/>
      <c r="Y188" s="118" t="s">
        <v>101</v>
      </c>
      <c r="Z188" s="119"/>
      <c r="AA188" s="119"/>
      <c r="AB188" s="120"/>
      <c r="AC188" s="124"/>
      <c r="AD188" s="125"/>
      <c r="AE188" s="131"/>
      <c r="AF188" s="125"/>
      <c r="AG188" s="131"/>
      <c r="AH188" s="125"/>
      <c r="AI188" s="998"/>
      <c r="AJ188" s="999"/>
      <c r="AK188" s="131"/>
      <c r="AL188" s="125"/>
      <c r="AM188" s="126"/>
      <c r="AN188" s="127"/>
      <c r="AO188" s="126"/>
      <c r="AP188" s="133"/>
      <c r="AQ188" s="1004"/>
      <c r="AR188" s="1005"/>
      <c r="AS188" s="113">
        <f>SUM(AC188:AR188)</f>
        <v>0</v>
      </c>
      <c r="AT188" s="114"/>
      <c r="AU188" s="51"/>
      <c r="AV188" s="51"/>
      <c r="AW188" s="51"/>
      <c r="AX188" s="51"/>
      <c r="AY188" s="51"/>
      <c r="AZ188" s="51"/>
    </row>
    <row r="189" spans="1:52" ht="18" customHeight="1" x14ac:dyDescent="0.2">
      <c r="A189" s="51"/>
      <c r="B189" s="792" t="s">
        <v>344</v>
      </c>
      <c r="C189" s="793"/>
      <c r="D189" s="793"/>
      <c r="E189" s="793"/>
      <c r="F189" s="793"/>
      <c r="G189" s="793"/>
      <c r="H189" s="793"/>
      <c r="I189" s="793"/>
      <c r="J189" s="793"/>
      <c r="K189" s="793"/>
      <c r="L189" s="793"/>
      <c r="M189" s="793"/>
      <c r="N189" s="793"/>
      <c r="O189" s="793"/>
      <c r="P189" s="793"/>
      <c r="Q189" s="793"/>
      <c r="R189" s="793"/>
      <c r="S189" s="793"/>
      <c r="T189" s="793"/>
      <c r="U189" s="794"/>
      <c r="V189" s="132"/>
      <c r="W189" s="133"/>
      <c r="X189" s="7"/>
      <c r="Y189" s="118" t="s">
        <v>77</v>
      </c>
      <c r="Z189" s="119"/>
      <c r="AA189" s="119"/>
      <c r="AB189" s="120"/>
      <c r="AC189" s="124"/>
      <c r="AD189" s="125"/>
      <c r="AE189" s="131"/>
      <c r="AF189" s="125"/>
      <c r="AG189" s="131"/>
      <c r="AH189" s="125"/>
      <c r="AI189" s="126"/>
      <c r="AJ189" s="127"/>
      <c r="AK189" s="131"/>
      <c r="AL189" s="125"/>
      <c r="AM189" s="998"/>
      <c r="AN189" s="999"/>
      <c r="AO189" s="126"/>
      <c r="AP189" s="133"/>
      <c r="AQ189" s="132"/>
      <c r="AR189" s="133"/>
      <c r="AS189" s="113">
        <f>SUM(AC189:AR189)</f>
        <v>0</v>
      </c>
      <c r="AT189" s="114"/>
      <c r="AU189" s="51"/>
      <c r="AV189" s="51"/>
      <c r="AW189" s="51"/>
      <c r="AX189" s="51"/>
      <c r="AY189" s="51"/>
      <c r="AZ189" s="51"/>
    </row>
    <row r="190" spans="1:52" ht="18" customHeight="1" x14ac:dyDescent="0.2">
      <c r="A190" s="51"/>
      <c r="B190" s="792" t="s">
        <v>345</v>
      </c>
      <c r="C190" s="793"/>
      <c r="D190" s="793"/>
      <c r="E190" s="793"/>
      <c r="F190" s="793"/>
      <c r="G190" s="793"/>
      <c r="H190" s="793"/>
      <c r="I190" s="793"/>
      <c r="J190" s="793"/>
      <c r="K190" s="793"/>
      <c r="L190" s="793"/>
      <c r="M190" s="793"/>
      <c r="N190" s="793"/>
      <c r="O190" s="793"/>
      <c r="P190" s="793"/>
      <c r="Q190" s="793"/>
      <c r="R190" s="793"/>
      <c r="S190" s="793"/>
      <c r="T190" s="793"/>
      <c r="U190" s="794"/>
      <c r="V190" s="132"/>
      <c r="W190" s="133"/>
      <c r="X190" s="7"/>
      <c r="Y190" s="944" t="s">
        <v>324</v>
      </c>
      <c r="Z190" s="945"/>
      <c r="AA190" s="945"/>
      <c r="AB190" s="946"/>
      <c r="AC190" s="124"/>
      <c r="AD190" s="125"/>
      <c r="AE190" s="131"/>
      <c r="AF190" s="125"/>
      <c r="AG190" s="131"/>
      <c r="AH190" s="125"/>
      <c r="AI190" s="131"/>
      <c r="AJ190" s="125"/>
      <c r="AK190" s="131"/>
      <c r="AL190" s="125"/>
      <c r="AM190" s="998"/>
      <c r="AN190" s="999"/>
      <c r="AO190" s="998"/>
      <c r="AP190" s="1005"/>
      <c r="AQ190" s="1004"/>
      <c r="AR190" s="1005"/>
      <c r="AS190" s="113">
        <f>SUM(AC190:AR190)</f>
        <v>0</v>
      </c>
      <c r="AT190" s="114"/>
      <c r="AU190" s="51"/>
      <c r="AV190" s="51"/>
      <c r="AW190" s="51"/>
      <c r="AX190" s="51"/>
      <c r="AY190" s="51"/>
      <c r="AZ190" s="51"/>
    </row>
    <row r="191" spans="1:52" ht="18" customHeight="1" x14ac:dyDescent="0.2">
      <c r="A191" s="51"/>
      <c r="B191" s="792" t="s">
        <v>346</v>
      </c>
      <c r="C191" s="793"/>
      <c r="D191" s="793"/>
      <c r="E191" s="793"/>
      <c r="F191" s="793"/>
      <c r="G191" s="793"/>
      <c r="H191" s="793"/>
      <c r="I191" s="793"/>
      <c r="J191" s="793"/>
      <c r="K191" s="793"/>
      <c r="L191" s="793"/>
      <c r="M191" s="793"/>
      <c r="N191" s="793"/>
      <c r="O191" s="793"/>
      <c r="P191" s="793"/>
      <c r="Q191" s="793"/>
      <c r="R191" s="793"/>
      <c r="S191" s="793"/>
      <c r="T191" s="793"/>
      <c r="U191" s="794"/>
      <c r="V191" s="132"/>
      <c r="W191" s="133"/>
      <c r="X191" s="7"/>
      <c r="Y191" s="118" t="s">
        <v>212</v>
      </c>
      <c r="Z191" s="119"/>
      <c r="AA191" s="119"/>
      <c r="AB191" s="120"/>
      <c r="AC191" s="124"/>
      <c r="AD191" s="125"/>
      <c r="AE191" s="998"/>
      <c r="AF191" s="999"/>
      <c r="AG191" s="998"/>
      <c r="AH191" s="999"/>
      <c r="AI191" s="131"/>
      <c r="AJ191" s="125"/>
      <c r="AK191" s="131"/>
      <c r="AL191" s="125"/>
      <c r="AM191" s="131"/>
      <c r="AN191" s="125"/>
      <c r="AO191" s="131"/>
      <c r="AP191" s="149"/>
      <c r="AQ191" s="1004"/>
      <c r="AR191" s="1005"/>
      <c r="AS191" s="113">
        <f t="shared" ref="AS191:AS192" si="37">SUM(AC191:AR191)</f>
        <v>0</v>
      </c>
      <c r="AT191" s="114"/>
      <c r="AU191" s="51"/>
      <c r="AV191" s="51"/>
      <c r="AW191" s="51"/>
      <c r="AX191" s="51"/>
      <c r="AY191" s="51"/>
      <c r="AZ191" s="51"/>
    </row>
    <row r="192" spans="1:52" ht="18" customHeight="1" x14ac:dyDescent="0.2">
      <c r="A192" s="51"/>
      <c r="B192" s="792" t="s">
        <v>329</v>
      </c>
      <c r="C192" s="793"/>
      <c r="D192" s="793"/>
      <c r="E192" s="793"/>
      <c r="F192" s="793"/>
      <c r="G192" s="793"/>
      <c r="H192" s="793"/>
      <c r="I192" s="793"/>
      <c r="J192" s="793"/>
      <c r="K192" s="793"/>
      <c r="L192" s="793"/>
      <c r="M192" s="793"/>
      <c r="N192" s="793"/>
      <c r="O192" s="793"/>
      <c r="P192" s="793"/>
      <c r="Q192" s="793"/>
      <c r="R192" s="793"/>
      <c r="S192" s="793"/>
      <c r="T192" s="793"/>
      <c r="U192" s="794"/>
      <c r="V192" s="132"/>
      <c r="W192" s="133"/>
      <c r="X192" s="7"/>
      <c r="Y192" s="118" t="s">
        <v>226</v>
      </c>
      <c r="Z192" s="119"/>
      <c r="AA192" s="119"/>
      <c r="AB192" s="120"/>
      <c r="AC192" s="124"/>
      <c r="AD192" s="125"/>
      <c r="AE192" s="126"/>
      <c r="AF192" s="127"/>
      <c r="AG192" s="998"/>
      <c r="AH192" s="999"/>
      <c r="AI192" s="131"/>
      <c r="AJ192" s="125"/>
      <c r="AK192" s="131"/>
      <c r="AL192" s="125"/>
      <c r="AM192" s="131"/>
      <c r="AN192" s="125"/>
      <c r="AO192" s="131"/>
      <c r="AP192" s="149"/>
      <c r="AQ192" s="124"/>
      <c r="AR192" s="149"/>
      <c r="AS192" s="113">
        <f t="shared" si="37"/>
        <v>0</v>
      </c>
      <c r="AT192" s="114"/>
      <c r="AU192" s="51"/>
      <c r="AV192" s="51"/>
      <c r="AW192" s="51"/>
      <c r="AX192" s="51"/>
      <c r="AY192" s="51"/>
      <c r="AZ192" s="51"/>
    </row>
    <row r="193" spans="1:52" ht="18" customHeight="1" x14ac:dyDescent="0.2">
      <c r="A193" s="51"/>
      <c r="B193" s="792" t="s">
        <v>330</v>
      </c>
      <c r="C193" s="793"/>
      <c r="D193" s="793"/>
      <c r="E193" s="793"/>
      <c r="F193" s="793"/>
      <c r="G193" s="793"/>
      <c r="H193" s="793"/>
      <c r="I193" s="793"/>
      <c r="J193" s="793"/>
      <c r="K193" s="793"/>
      <c r="L193" s="793"/>
      <c r="M193" s="793"/>
      <c r="N193" s="793"/>
      <c r="O193" s="793"/>
      <c r="P193" s="793"/>
      <c r="Q193" s="793"/>
      <c r="R193" s="793"/>
      <c r="S193" s="793"/>
      <c r="T193" s="793"/>
      <c r="U193" s="794"/>
      <c r="V193" s="132"/>
      <c r="W193" s="133"/>
      <c r="X193" s="7"/>
      <c r="Y193" s="115" t="s">
        <v>70</v>
      </c>
      <c r="Z193" s="116"/>
      <c r="AA193" s="116"/>
      <c r="AB193" s="117"/>
      <c r="AC193" s="124"/>
      <c r="AD193" s="125"/>
      <c r="AE193" s="998"/>
      <c r="AF193" s="999"/>
      <c r="AG193" s="131"/>
      <c r="AH193" s="125"/>
      <c r="AI193" s="131"/>
      <c r="AJ193" s="125"/>
      <c r="AK193" s="126"/>
      <c r="AL193" s="127"/>
      <c r="AM193" s="131"/>
      <c r="AN193" s="125"/>
      <c r="AO193" s="131"/>
      <c r="AP193" s="149"/>
      <c r="AQ193" s="1004"/>
      <c r="AR193" s="1005"/>
      <c r="AS193" s="113">
        <f>SUM(AC193:AR193)</f>
        <v>0</v>
      </c>
      <c r="AT193" s="114"/>
      <c r="AU193" s="51"/>
      <c r="AV193" s="51"/>
      <c r="AW193" s="51"/>
      <c r="AX193" s="51"/>
      <c r="AY193" s="51"/>
      <c r="AZ193" s="51"/>
    </row>
    <row r="194" spans="1:52" ht="18" customHeight="1" x14ac:dyDescent="0.2">
      <c r="A194" s="51"/>
      <c r="B194" s="792" t="s">
        <v>332</v>
      </c>
      <c r="C194" s="793"/>
      <c r="D194" s="793"/>
      <c r="E194" s="793"/>
      <c r="F194" s="793"/>
      <c r="G194" s="793"/>
      <c r="H194" s="793"/>
      <c r="I194" s="793"/>
      <c r="J194" s="793"/>
      <c r="K194" s="793"/>
      <c r="L194" s="793"/>
      <c r="M194" s="793"/>
      <c r="N194" s="793"/>
      <c r="O194" s="793"/>
      <c r="P194" s="793"/>
      <c r="Q194" s="793"/>
      <c r="R194" s="793"/>
      <c r="S194" s="793"/>
      <c r="T194" s="793"/>
      <c r="U194" s="794"/>
      <c r="V194" s="132"/>
      <c r="W194" s="133"/>
      <c r="X194" s="7"/>
      <c r="Y194" s="115" t="s">
        <v>72</v>
      </c>
      <c r="Z194" s="116"/>
      <c r="AA194" s="116"/>
      <c r="AB194" s="117"/>
      <c r="AC194" s="124"/>
      <c r="AD194" s="125"/>
      <c r="AE194" s="131"/>
      <c r="AF194" s="125"/>
      <c r="AG194" s="131"/>
      <c r="AH194" s="125"/>
      <c r="AI194" s="998"/>
      <c r="AJ194" s="999"/>
      <c r="AK194" s="998"/>
      <c r="AL194" s="999"/>
      <c r="AM194" s="131"/>
      <c r="AN194" s="125"/>
      <c r="AO194" s="131"/>
      <c r="AP194" s="149"/>
      <c r="AQ194" s="1004"/>
      <c r="AR194" s="1005"/>
      <c r="AS194" s="113">
        <f>SUM(AC194:AR194)</f>
        <v>0</v>
      </c>
      <c r="AT194" s="114"/>
      <c r="AU194" s="51"/>
      <c r="AV194" s="51"/>
      <c r="AW194" s="51"/>
      <c r="AX194" s="51"/>
      <c r="AY194" s="51"/>
      <c r="AZ194" s="51"/>
    </row>
    <row r="195" spans="1:52" ht="18" customHeight="1" x14ac:dyDescent="0.2">
      <c r="A195" s="51"/>
      <c r="B195" s="792" t="s">
        <v>333</v>
      </c>
      <c r="C195" s="793"/>
      <c r="D195" s="793"/>
      <c r="E195" s="793"/>
      <c r="F195" s="793"/>
      <c r="G195" s="793"/>
      <c r="H195" s="793"/>
      <c r="I195" s="793"/>
      <c r="J195" s="793"/>
      <c r="K195" s="793"/>
      <c r="L195" s="793"/>
      <c r="M195" s="793"/>
      <c r="N195" s="793"/>
      <c r="O195" s="793"/>
      <c r="P195" s="793"/>
      <c r="Q195" s="793"/>
      <c r="R195" s="793"/>
      <c r="S195" s="793"/>
      <c r="T195" s="793"/>
      <c r="U195" s="794"/>
      <c r="V195" s="132"/>
      <c r="W195" s="133"/>
      <c r="X195" s="7"/>
      <c r="Y195" s="115" t="s">
        <v>74</v>
      </c>
      <c r="Z195" s="116"/>
      <c r="AA195" s="116"/>
      <c r="AB195" s="117"/>
      <c r="AC195" s="124"/>
      <c r="AD195" s="125"/>
      <c r="AE195" s="131"/>
      <c r="AF195" s="125"/>
      <c r="AG195" s="131"/>
      <c r="AH195" s="125"/>
      <c r="AI195" s="126"/>
      <c r="AJ195" s="127"/>
      <c r="AK195" s="126"/>
      <c r="AL195" s="127"/>
      <c r="AM195" s="131"/>
      <c r="AN195" s="125"/>
      <c r="AO195" s="131"/>
      <c r="AP195" s="149"/>
      <c r="AQ195" s="132"/>
      <c r="AR195" s="133"/>
      <c r="AS195" s="113">
        <f>SUM(AC195:AR195)</f>
        <v>0</v>
      </c>
      <c r="AT195" s="114"/>
      <c r="AU195" s="51"/>
      <c r="AV195" s="51"/>
      <c r="AW195" s="51"/>
      <c r="AX195" s="51"/>
      <c r="AY195" s="51"/>
      <c r="AZ195" s="51"/>
    </row>
    <row r="196" spans="1:52" ht="18" customHeight="1" x14ac:dyDescent="0.2">
      <c r="A196" s="51"/>
      <c r="B196" s="947" t="s">
        <v>334</v>
      </c>
      <c r="C196" s="948"/>
      <c r="D196" s="948"/>
      <c r="E196" s="948"/>
      <c r="F196" s="948"/>
      <c r="G196" s="948"/>
      <c r="H196" s="948"/>
      <c r="I196" s="948"/>
      <c r="J196" s="948"/>
      <c r="K196" s="948"/>
      <c r="L196" s="948"/>
      <c r="M196" s="948"/>
      <c r="N196" s="948"/>
      <c r="O196" s="948"/>
      <c r="P196" s="948"/>
      <c r="Q196" s="948"/>
      <c r="R196" s="948"/>
      <c r="S196" s="948"/>
      <c r="T196" s="948"/>
      <c r="U196" s="949"/>
      <c r="V196" s="132"/>
      <c r="W196" s="133"/>
      <c r="X196" s="7"/>
      <c r="Y196" s="118" t="s">
        <v>76</v>
      </c>
      <c r="Z196" s="119"/>
      <c r="AA196" s="119"/>
      <c r="AB196" s="120"/>
      <c r="AC196" s="124"/>
      <c r="AD196" s="125"/>
      <c r="AE196" s="131"/>
      <c r="AF196" s="125"/>
      <c r="AG196" s="131"/>
      <c r="AH196" s="125"/>
      <c r="AI196" s="131"/>
      <c r="AJ196" s="125"/>
      <c r="AK196" s="998"/>
      <c r="AL196" s="999"/>
      <c r="AM196" s="131"/>
      <c r="AN196" s="125"/>
      <c r="AO196" s="131"/>
      <c r="AP196" s="149"/>
      <c r="AQ196" s="1004"/>
      <c r="AR196" s="1005"/>
      <c r="AS196" s="113">
        <f>SUM(AC196:AR196)</f>
        <v>0</v>
      </c>
      <c r="AT196" s="114"/>
      <c r="AU196" s="51"/>
      <c r="AV196" s="51"/>
      <c r="AW196" s="51"/>
      <c r="AX196" s="51"/>
      <c r="AY196" s="51"/>
      <c r="AZ196" s="51"/>
    </row>
    <row r="197" spans="1:52" ht="18" customHeight="1" x14ac:dyDescent="0.2">
      <c r="A197" s="51"/>
      <c r="B197" s="947" t="s">
        <v>335</v>
      </c>
      <c r="C197" s="948"/>
      <c r="D197" s="948"/>
      <c r="E197" s="948"/>
      <c r="F197" s="948"/>
      <c r="G197" s="948"/>
      <c r="H197" s="948"/>
      <c r="I197" s="948"/>
      <c r="J197" s="948"/>
      <c r="K197" s="948"/>
      <c r="L197" s="948"/>
      <c r="M197" s="948"/>
      <c r="N197" s="948"/>
      <c r="O197" s="948"/>
      <c r="P197" s="948"/>
      <c r="Q197" s="948"/>
      <c r="R197" s="948"/>
      <c r="S197" s="948"/>
      <c r="T197" s="948"/>
      <c r="U197" s="949"/>
      <c r="V197" s="132"/>
      <c r="W197" s="133"/>
      <c r="X197" s="7"/>
      <c r="Y197" s="118" t="s">
        <v>216</v>
      </c>
      <c r="Z197" s="119"/>
      <c r="AA197" s="119"/>
      <c r="AB197" s="120"/>
      <c r="AC197" s="124"/>
      <c r="AD197" s="125"/>
      <c r="AE197" s="126"/>
      <c r="AF197" s="127"/>
      <c r="AG197" s="131"/>
      <c r="AH197" s="125"/>
      <c r="AI197" s="131"/>
      <c r="AJ197" s="125"/>
      <c r="AK197" s="126"/>
      <c r="AL197" s="127"/>
      <c r="AM197" s="131"/>
      <c r="AN197" s="125"/>
      <c r="AO197" s="131"/>
      <c r="AP197" s="149"/>
      <c r="AQ197" s="1004"/>
      <c r="AR197" s="1005"/>
      <c r="AS197" s="113">
        <f t="shared" ref="AS197:AS199" si="38">SUM(AC197:AR197)</f>
        <v>0</v>
      </c>
      <c r="AT197" s="114"/>
      <c r="AU197" s="51"/>
      <c r="AV197" s="51"/>
      <c r="AW197" s="51"/>
      <c r="AX197" s="51"/>
      <c r="AY197" s="51"/>
      <c r="AZ197" s="51"/>
    </row>
    <row r="198" spans="1:52" ht="18" customHeight="1" x14ac:dyDescent="0.2">
      <c r="A198" s="51"/>
      <c r="B198" s="121" t="s">
        <v>208</v>
      </c>
      <c r="C198" s="122"/>
      <c r="D198" s="122"/>
      <c r="E198" s="122"/>
      <c r="F198" s="122"/>
      <c r="G198" s="122"/>
      <c r="H198" s="122"/>
      <c r="I198" s="122"/>
      <c r="J198" s="122"/>
      <c r="K198" s="122"/>
      <c r="L198" s="122"/>
      <c r="M198" s="122"/>
      <c r="N198" s="122"/>
      <c r="O198" s="122"/>
      <c r="P198" s="122"/>
      <c r="Q198" s="122"/>
      <c r="R198" s="122"/>
      <c r="S198" s="122"/>
      <c r="T198" s="122"/>
      <c r="U198" s="123"/>
      <c r="V198" s="132"/>
      <c r="W198" s="133"/>
      <c r="X198" s="7"/>
      <c r="Y198" s="944" t="s">
        <v>325</v>
      </c>
      <c r="Z198" s="945"/>
      <c r="AA198" s="945"/>
      <c r="AB198" s="946"/>
      <c r="AC198" s="124"/>
      <c r="AD198" s="125"/>
      <c r="AE198" s="131"/>
      <c r="AF198" s="125"/>
      <c r="AG198" s="131"/>
      <c r="AH198" s="125"/>
      <c r="AI198" s="998"/>
      <c r="AJ198" s="999"/>
      <c r="AK198" s="131"/>
      <c r="AL198" s="125"/>
      <c r="AM198" s="126"/>
      <c r="AN198" s="127"/>
      <c r="AO198" s="131"/>
      <c r="AP198" s="149"/>
      <c r="AQ198" s="1004"/>
      <c r="AR198" s="1005"/>
      <c r="AS198" s="113">
        <f t="shared" si="38"/>
        <v>0</v>
      </c>
      <c r="AT198" s="114"/>
      <c r="AU198" s="51"/>
      <c r="AV198" s="51"/>
      <c r="AW198" s="51"/>
      <c r="AX198" s="51"/>
      <c r="AY198" s="51"/>
      <c r="AZ198" s="51"/>
    </row>
    <row r="199" spans="1:52" ht="18" customHeight="1" x14ac:dyDescent="0.2">
      <c r="A199" s="51"/>
      <c r="B199" s="121" t="s">
        <v>210</v>
      </c>
      <c r="C199" s="122"/>
      <c r="D199" s="122"/>
      <c r="E199" s="122"/>
      <c r="F199" s="122"/>
      <c r="G199" s="122"/>
      <c r="H199" s="122"/>
      <c r="I199" s="122"/>
      <c r="J199" s="122"/>
      <c r="K199" s="122"/>
      <c r="L199" s="122"/>
      <c r="M199" s="122"/>
      <c r="N199" s="122"/>
      <c r="O199" s="122"/>
      <c r="P199" s="122"/>
      <c r="Q199" s="122"/>
      <c r="R199" s="122"/>
      <c r="S199" s="122"/>
      <c r="T199" s="122"/>
      <c r="U199" s="123"/>
      <c r="V199" s="132"/>
      <c r="W199" s="133"/>
      <c r="X199" s="7"/>
      <c r="Y199" s="118" t="s">
        <v>182</v>
      </c>
      <c r="Z199" s="119"/>
      <c r="AA199" s="119"/>
      <c r="AB199" s="120"/>
      <c r="AC199" s="124"/>
      <c r="AD199" s="125"/>
      <c r="AE199" s="131"/>
      <c r="AF199" s="125"/>
      <c r="AG199" s="131"/>
      <c r="AH199" s="125"/>
      <c r="AI199" s="126"/>
      <c r="AJ199" s="127"/>
      <c r="AK199" s="126"/>
      <c r="AL199" s="127"/>
      <c r="AM199" s="131"/>
      <c r="AN199" s="125"/>
      <c r="AO199" s="131"/>
      <c r="AP199" s="149"/>
      <c r="AQ199" s="1004"/>
      <c r="AR199" s="1005"/>
      <c r="AS199" s="113">
        <f t="shared" si="38"/>
        <v>0</v>
      </c>
      <c r="AT199" s="114"/>
      <c r="AU199" s="51"/>
      <c r="AV199" s="51"/>
      <c r="AW199" s="51"/>
      <c r="AX199" s="51"/>
      <c r="AY199" s="51"/>
      <c r="AZ199" s="51"/>
    </row>
    <row r="200" spans="1:52" ht="18" customHeight="1" x14ac:dyDescent="0.2">
      <c r="A200" s="51"/>
      <c r="B200" s="128" t="s">
        <v>197</v>
      </c>
      <c r="C200" s="129"/>
      <c r="D200" s="129"/>
      <c r="E200" s="129"/>
      <c r="F200" s="129"/>
      <c r="G200" s="129"/>
      <c r="H200" s="129"/>
      <c r="I200" s="129"/>
      <c r="J200" s="129"/>
      <c r="K200" s="129"/>
      <c r="L200" s="129"/>
      <c r="M200" s="129"/>
      <c r="N200" s="129"/>
      <c r="O200" s="129"/>
      <c r="P200" s="129"/>
      <c r="Q200" s="129"/>
      <c r="R200" s="129"/>
      <c r="S200" s="129"/>
      <c r="T200" s="129"/>
      <c r="U200" s="130"/>
      <c r="V200" s="132"/>
      <c r="W200" s="133"/>
      <c r="X200" s="7"/>
      <c r="Y200" s="121" t="s">
        <v>306</v>
      </c>
      <c r="Z200" s="122"/>
      <c r="AA200" s="122"/>
      <c r="AB200" s="123"/>
      <c r="AC200" s="124"/>
      <c r="AD200" s="125"/>
      <c r="AE200" s="131"/>
      <c r="AF200" s="125"/>
      <c r="AG200" s="131"/>
      <c r="AH200" s="125"/>
      <c r="AI200" s="131"/>
      <c r="AJ200" s="125"/>
      <c r="AK200" s="998"/>
      <c r="AL200" s="999"/>
      <c r="AM200" s="131"/>
      <c r="AN200" s="125"/>
      <c r="AO200" s="131"/>
      <c r="AP200" s="149"/>
      <c r="AQ200" s="124"/>
      <c r="AR200" s="149"/>
      <c r="AS200" s="90"/>
      <c r="AT200" s="91"/>
      <c r="AU200" s="51"/>
      <c r="AV200" s="51"/>
      <c r="AW200" s="51"/>
      <c r="AX200" s="51"/>
      <c r="AY200" s="51"/>
      <c r="AZ200" s="51"/>
    </row>
    <row r="201" spans="1:52" ht="18" customHeight="1" x14ac:dyDescent="0.2">
      <c r="A201" s="51"/>
      <c r="B201" s="128" t="s">
        <v>331</v>
      </c>
      <c r="C201" s="129"/>
      <c r="D201" s="129"/>
      <c r="E201" s="129"/>
      <c r="F201" s="129"/>
      <c r="G201" s="129"/>
      <c r="H201" s="129"/>
      <c r="I201" s="129"/>
      <c r="J201" s="129"/>
      <c r="K201" s="129"/>
      <c r="L201" s="129"/>
      <c r="M201" s="129"/>
      <c r="N201" s="129"/>
      <c r="O201" s="129"/>
      <c r="P201" s="129"/>
      <c r="Q201" s="129"/>
      <c r="R201" s="129"/>
      <c r="S201" s="129"/>
      <c r="T201" s="129"/>
      <c r="U201" s="130"/>
      <c r="V201" s="132"/>
      <c r="W201" s="133"/>
      <c r="X201" s="7"/>
      <c r="Y201" s="118" t="s">
        <v>266</v>
      </c>
      <c r="Z201" s="119"/>
      <c r="AA201" s="119"/>
      <c r="AB201" s="120"/>
      <c r="AC201" s="124"/>
      <c r="AD201" s="125"/>
      <c r="AE201" s="131"/>
      <c r="AF201" s="125"/>
      <c r="AG201" s="131"/>
      <c r="AH201" s="125"/>
      <c r="AI201" s="131"/>
      <c r="AJ201" s="125"/>
      <c r="AK201" s="131"/>
      <c r="AL201" s="125"/>
      <c r="AM201" s="126"/>
      <c r="AN201" s="127"/>
      <c r="AO201" s="131"/>
      <c r="AP201" s="149"/>
      <c r="AQ201" s="1004"/>
      <c r="AR201" s="1005"/>
      <c r="AS201" s="113"/>
      <c r="AT201" s="114"/>
      <c r="AU201" s="51"/>
      <c r="AV201" s="51"/>
      <c r="AW201" s="51"/>
      <c r="AX201" s="51"/>
      <c r="AY201" s="51"/>
      <c r="AZ201" s="51"/>
    </row>
    <row r="202" spans="1:52" ht="18" customHeight="1" x14ac:dyDescent="0.2">
      <c r="A202" s="51"/>
      <c r="B202" s="121" t="s">
        <v>184</v>
      </c>
      <c r="C202" s="122"/>
      <c r="D202" s="122"/>
      <c r="E202" s="122"/>
      <c r="F202" s="122"/>
      <c r="G202" s="122"/>
      <c r="H202" s="122"/>
      <c r="I202" s="122"/>
      <c r="J202" s="122"/>
      <c r="K202" s="122"/>
      <c r="L202" s="122"/>
      <c r="M202" s="122"/>
      <c r="N202" s="122"/>
      <c r="O202" s="122"/>
      <c r="P202" s="122"/>
      <c r="Q202" s="122"/>
      <c r="R202" s="122"/>
      <c r="S202" s="122"/>
      <c r="T202" s="122"/>
      <c r="U202" s="123"/>
      <c r="V202" s="132"/>
      <c r="W202" s="133"/>
      <c r="X202" s="7"/>
      <c r="Y202" s="118" t="s">
        <v>303</v>
      </c>
      <c r="Z202" s="119"/>
      <c r="AA202" s="119"/>
      <c r="AB202" s="120"/>
      <c r="AC202" s="124"/>
      <c r="AD202" s="125"/>
      <c r="AE202" s="131"/>
      <c r="AF202" s="125"/>
      <c r="AG202" s="131"/>
      <c r="AH202" s="125"/>
      <c r="AI202" s="131"/>
      <c r="AJ202" s="125"/>
      <c r="AK202" s="131"/>
      <c r="AL202" s="125"/>
      <c r="AM202" s="131"/>
      <c r="AN202" s="125"/>
      <c r="AO202" s="126"/>
      <c r="AP202" s="133"/>
      <c r="AQ202" s="124"/>
      <c r="AR202" s="149"/>
      <c r="AS202" s="113"/>
      <c r="AT202" s="114"/>
      <c r="AU202" s="51"/>
      <c r="AV202" s="51"/>
      <c r="AW202" s="51"/>
      <c r="AX202" s="51"/>
      <c r="AY202" s="51"/>
      <c r="AZ202" s="51"/>
    </row>
    <row r="203" spans="1:52" ht="18" customHeight="1" x14ac:dyDescent="0.2">
      <c r="A203" s="51"/>
      <c r="B203" s="121" t="s">
        <v>368</v>
      </c>
      <c r="C203" s="122"/>
      <c r="D203" s="122"/>
      <c r="E203" s="122"/>
      <c r="F203" s="122"/>
      <c r="G203" s="122"/>
      <c r="H203" s="122"/>
      <c r="I203" s="122"/>
      <c r="J203" s="122"/>
      <c r="K203" s="122"/>
      <c r="L203" s="122"/>
      <c r="M203" s="122"/>
      <c r="N203" s="122"/>
      <c r="O203" s="122"/>
      <c r="P203" s="122"/>
      <c r="Q203" s="122"/>
      <c r="R203" s="122"/>
      <c r="S203" s="122"/>
      <c r="T203" s="122"/>
      <c r="U203" s="123"/>
      <c r="V203" s="132"/>
      <c r="W203" s="133"/>
      <c r="X203" s="7"/>
      <c r="Y203" s="115" t="s">
        <v>81</v>
      </c>
      <c r="Z203" s="116"/>
      <c r="AA203" s="116"/>
      <c r="AB203" s="117"/>
      <c r="AC203" s="124"/>
      <c r="AD203" s="125"/>
      <c r="AE203" s="131"/>
      <c r="AF203" s="125"/>
      <c r="AG203" s="131"/>
      <c r="AH203" s="125"/>
      <c r="AI203" s="126"/>
      <c r="AJ203" s="127"/>
      <c r="AK203" s="126"/>
      <c r="AL203" s="127"/>
      <c r="AM203" s="131"/>
      <c r="AN203" s="125"/>
      <c r="AO203" s="131"/>
      <c r="AP203" s="149"/>
      <c r="AQ203" s="1004"/>
      <c r="AR203" s="1005"/>
      <c r="AS203" s="113">
        <f>SUM(AC203:AR203)</f>
        <v>0</v>
      </c>
      <c r="AT203" s="114"/>
      <c r="AU203" s="51"/>
      <c r="AV203" s="51"/>
      <c r="AW203" s="51"/>
      <c r="AX203" s="51"/>
      <c r="AY203" s="51"/>
      <c r="AZ203" s="51"/>
    </row>
    <row r="204" spans="1:52" ht="18" customHeight="1" x14ac:dyDescent="0.2">
      <c r="A204" s="51"/>
      <c r="B204" s="121" t="s">
        <v>365</v>
      </c>
      <c r="C204" s="122"/>
      <c r="D204" s="122"/>
      <c r="E204" s="122"/>
      <c r="F204" s="122"/>
      <c r="G204" s="122"/>
      <c r="H204" s="122"/>
      <c r="I204" s="122"/>
      <c r="J204" s="122"/>
      <c r="K204" s="122"/>
      <c r="L204" s="122"/>
      <c r="M204" s="122"/>
      <c r="N204" s="122"/>
      <c r="O204" s="122"/>
      <c r="P204" s="122"/>
      <c r="Q204" s="122"/>
      <c r="R204" s="122"/>
      <c r="S204" s="122"/>
      <c r="T204" s="122"/>
      <c r="U204" s="123"/>
      <c r="V204" s="132"/>
      <c r="W204" s="133"/>
      <c r="X204" s="7"/>
      <c r="Y204" s="115" t="s">
        <v>83</v>
      </c>
      <c r="Z204" s="116"/>
      <c r="AA204" s="116"/>
      <c r="AB204" s="117"/>
      <c r="AC204" s="124"/>
      <c r="AD204" s="125"/>
      <c r="AE204" s="131"/>
      <c r="AF204" s="125"/>
      <c r="AG204" s="131"/>
      <c r="AH204" s="125"/>
      <c r="AI204" s="126"/>
      <c r="AJ204" s="127"/>
      <c r="AK204" s="126"/>
      <c r="AL204" s="127"/>
      <c r="AM204" s="131"/>
      <c r="AN204" s="125"/>
      <c r="AO204" s="131"/>
      <c r="AP204" s="149"/>
      <c r="AQ204" s="1004"/>
      <c r="AR204" s="1005"/>
      <c r="AS204" s="113">
        <f>SUM(AC204:AR204)</f>
        <v>0</v>
      </c>
      <c r="AT204" s="114"/>
      <c r="AU204" s="51"/>
      <c r="AV204" s="51"/>
      <c r="AW204" s="51"/>
      <c r="AX204" s="51"/>
      <c r="AY204" s="51"/>
      <c r="AZ204" s="51"/>
    </row>
    <row r="205" spans="1:52" ht="18" customHeight="1" thickBot="1" x14ac:dyDescent="0.25">
      <c r="A205" s="51"/>
      <c r="B205" s="121" t="s">
        <v>369</v>
      </c>
      <c r="C205" s="122"/>
      <c r="D205" s="122"/>
      <c r="E205" s="122"/>
      <c r="F205" s="122"/>
      <c r="G205" s="122"/>
      <c r="H205" s="122"/>
      <c r="I205" s="122"/>
      <c r="J205" s="122"/>
      <c r="K205" s="122"/>
      <c r="L205" s="122"/>
      <c r="M205" s="122"/>
      <c r="N205" s="122"/>
      <c r="O205" s="122"/>
      <c r="P205" s="122"/>
      <c r="Q205" s="122"/>
      <c r="R205" s="122"/>
      <c r="S205" s="122"/>
      <c r="T205" s="122"/>
      <c r="U205" s="123"/>
      <c r="V205" s="132"/>
      <c r="W205" s="133"/>
      <c r="X205" s="2"/>
      <c r="Y205" s="115" t="s">
        <v>84</v>
      </c>
      <c r="Z205" s="116"/>
      <c r="AA205" s="116"/>
      <c r="AB205" s="117"/>
      <c r="AC205" s="124"/>
      <c r="AD205" s="125"/>
      <c r="AE205" s="131"/>
      <c r="AF205" s="125"/>
      <c r="AG205" s="131"/>
      <c r="AH205" s="125"/>
      <c r="AI205" s="131"/>
      <c r="AJ205" s="125"/>
      <c r="AK205" s="126"/>
      <c r="AL205" s="127"/>
      <c r="AM205" s="131"/>
      <c r="AN205" s="125"/>
      <c r="AO205" s="131"/>
      <c r="AP205" s="149"/>
      <c r="AQ205" s="1004"/>
      <c r="AR205" s="1005"/>
      <c r="AS205" s="942">
        <f t="shared" ref="AS205" si="39">SUM(AC205:AR205)</f>
        <v>0</v>
      </c>
      <c r="AT205" s="943"/>
      <c r="AU205" s="51"/>
      <c r="AV205" s="51"/>
      <c r="AW205" s="51"/>
      <c r="AX205" s="51"/>
      <c r="AY205" s="51"/>
      <c r="AZ205" s="51"/>
    </row>
    <row r="206" spans="1:52" ht="18" customHeight="1" thickBot="1" x14ac:dyDescent="0.25">
      <c r="A206" s="51"/>
      <c r="B206" s="121" t="s">
        <v>370</v>
      </c>
      <c r="C206" s="122"/>
      <c r="D206" s="122"/>
      <c r="E206" s="122"/>
      <c r="F206" s="122"/>
      <c r="G206" s="122"/>
      <c r="H206" s="122"/>
      <c r="I206" s="122"/>
      <c r="J206" s="122"/>
      <c r="K206" s="122"/>
      <c r="L206" s="122"/>
      <c r="M206" s="122"/>
      <c r="N206" s="122"/>
      <c r="O206" s="122"/>
      <c r="P206" s="122"/>
      <c r="Q206" s="122"/>
      <c r="R206" s="122"/>
      <c r="S206" s="122"/>
      <c r="T206" s="122"/>
      <c r="U206" s="123"/>
      <c r="V206" s="132"/>
      <c r="W206" s="133"/>
      <c r="X206" s="3"/>
      <c r="Y206" s="79"/>
      <c r="Z206" s="79"/>
      <c r="AA206" s="79"/>
      <c r="AB206" s="79"/>
      <c r="AC206" s="79"/>
      <c r="AD206" s="79"/>
      <c r="AE206" s="79"/>
      <c r="AF206" s="79"/>
      <c r="AG206" s="79"/>
      <c r="AH206" s="79"/>
      <c r="AI206" s="79"/>
      <c r="AJ206" s="79"/>
      <c r="AK206" s="79"/>
      <c r="AL206" s="79"/>
      <c r="AM206" s="970" t="s">
        <v>56</v>
      </c>
      <c r="AN206" s="970"/>
      <c r="AO206" s="970"/>
      <c r="AP206" s="970"/>
      <c r="AQ206" s="970"/>
      <c r="AR206" s="971"/>
      <c r="AS206" s="92">
        <f>SUM(AS135:AT205)</f>
        <v>0</v>
      </c>
      <c r="AT206" s="221"/>
      <c r="AU206" s="51"/>
      <c r="AV206" s="51"/>
      <c r="AW206" s="51"/>
      <c r="AX206" s="51"/>
      <c r="AY206" s="51"/>
      <c r="AZ206" s="51"/>
    </row>
    <row r="207" spans="1:52" ht="18" customHeight="1" x14ac:dyDescent="0.2">
      <c r="A207" s="51"/>
      <c r="B207" s="980" t="s">
        <v>371</v>
      </c>
      <c r="C207" s="122"/>
      <c r="D207" s="122"/>
      <c r="E207" s="122"/>
      <c r="F207" s="122"/>
      <c r="G207" s="122"/>
      <c r="H207" s="122"/>
      <c r="I207" s="122"/>
      <c r="J207" s="122"/>
      <c r="K207" s="122"/>
      <c r="L207" s="122"/>
      <c r="M207" s="122"/>
      <c r="N207" s="122"/>
      <c r="O207" s="122"/>
      <c r="P207" s="122"/>
      <c r="Q207" s="122"/>
      <c r="R207" s="122"/>
      <c r="S207" s="122"/>
      <c r="T207" s="122"/>
      <c r="U207" s="123"/>
      <c r="V207" s="132"/>
      <c r="W207" s="133"/>
      <c r="X207" s="7"/>
      <c r="Y207" s="88"/>
      <c r="Z207" s="88"/>
      <c r="AA207" s="88"/>
      <c r="AB207" s="88"/>
      <c r="AC207" s="88"/>
      <c r="AD207" s="88"/>
      <c r="AE207" s="88"/>
      <c r="AF207" s="88"/>
      <c r="AG207" s="88"/>
      <c r="AI207" s="88"/>
      <c r="AJ207" s="88"/>
      <c r="AK207" s="88"/>
      <c r="AL207" s="88"/>
      <c r="AM207" s="76"/>
      <c r="AN207" s="76"/>
      <c r="AO207" s="76"/>
      <c r="AP207" s="76"/>
      <c r="AQ207" s="76"/>
      <c r="AR207" s="76"/>
      <c r="AS207" s="65"/>
      <c r="AT207" s="65"/>
      <c r="AU207" s="51"/>
      <c r="AV207" s="51"/>
      <c r="AW207" s="51"/>
      <c r="AX207" s="51"/>
      <c r="AY207" s="51"/>
      <c r="AZ207" s="51"/>
    </row>
    <row r="208" spans="1:52" ht="18" customHeight="1" thickBot="1" x14ac:dyDescent="0.25">
      <c r="A208" s="51"/>
      <c r="B208" s="980" t="s">
        <v>372</v>
      </c>
      <c r="C208" s="122"/>
      <c r="D208" s="122"/>
      <c r="E208" s="122"/>
      <c r="F208" s="122"/>
      <c r="G208" s="122"/>
      <c r="H208" s="122"/>
      <c r="I208" s="122"/>
      <c r="J208" s="122"/>
      <c r="K208" s="122"/>
      <c r="L208" s="122"/>
      <c r="M208" s="122"/>
      <c r="N208" s="122"/>
      <c r="O208" s="122"/>
      <c r="P208" s="122"/>
      <c r="Q208" s="122"/>
      <c r="R208" s="122"/>
      <c r="S208" s="122"/>
      <c r="T208" s="122"/>
      <c r="U208" s="123"/>
      <c r="V208" s="132"/>
      <c r="W208" s="133"/>
      <c r="X208" s="7"/>
      <c r="Y208" s="88"/>
      <c r="Z208" s="88"/>
      <c r="AA208" s="88"/>
      <c r="AB208" s="88"/>
      <c r="AC208" s="88"/>
      <c r="AD208" s="88"/>
      <c r="AE208" s="88"/>
      <c r="AF208" s="88"/>
      <c r="AG208" s="88"/>
      <c r="AI208" s="88"/>
      <c r="AJ208" s="88"/>
      <c r="AK208" s="88"/>
      <c r="AL208" s="88"/>
      <c r="AM208" s="76"/>
      <c r="AN208" s="76"/>
      <c r="AO208" s="76"/>
      <c r="AP208" s="76"/>
      <c r="AQ208" s="76"/>
      <c r="AR208" s="76"/>
      <c r="AS208" s="65"/>
      <c r="AT208" s="65"/>
      <c r="AU208" s="51"/>
      <c r="AV208" s="51"/>
      <c r="AW208" s="51"/>
      <c r="AX208" s="51"/>
      <c r="AY208" s="51"/>
      <c r="AZ208" s="51"/>
    </row>
    <row r="209" spans="1:52" ht="18" customHeight="1" x14ac:dyDescent="0.2">
      <c r="A209" s="51"/>
      <c r="B209" s="121" t="s">
        <v>327</v>
      </c>
      <c r="C209" s="122"/>
      <c r="D209" s="122"/>
      <c r="E209" s="122"/>
      <c r="F209" s="122"/>
      <c r="G209" s="122"/>
      <c r="H209" s="122"/>
      <c r="I209" s="122"/>
      <c r="J209" s="122"/>
      <c r="K209" s="122"/>
      <c r="L209" s="122"/>
      <c r="M209" s="122"/>
      <c r="N209" s="122"/>
      <c r="O209" s="122"/>
      <c r="P209" s="122"/>
      <c r="Q209" s="122"/>
      <c r="R209" s="122"/>
      <c r="S209" s="122"/>
      <c r="T209" s="122"/>
      <c r="U209" s="123"/>
      <c r="V209" s="132"/>
      <c r="W209" s="133"/>
      <c r="X209" s="7"/>
      <c r="Y209" s="671" t="s">
        <v>241</v>
      </c>
      <c r="Z209" s="672"/>
      <c r="AA209" s="672"/>
      <c r="AB209" s="672"/>
      <c r="AC209" s="672"/>
      <c r="AD209" s="672"/>
      <c r="AE209" s="672"/>
      <c r="AF209" s="672"/>
      <c r="AG209" s="672"/>
      <c r="AH209" s="672"/>
      <c r="AI209" s="672"/>
      <c r="AJ209" s="672"/>
      <c r="AK209" s="672"/>
      <c r="AL209" s="672"/>
      <c r="AM209" s="672"/>
      <c r="AN209" s="672"/>
      <c r="AO209" s="672"/>
      <c r="AP209" s="672"/>
      <c r="AQ209" s="672"/>
      <c r="AR209" s="672"/>
      <c r="AS209" s="672"/>
      <c r="AT209" s="673"/>
      <c r="AU209" s="51"/>
      <c r="AV209" s="51"/>
      <c r="AW209" s="51"/>
      <c r="AX209" s="51"/>
      <c r="AY209" s="51"/>
      <c r="AZ209" s="51"/>
    </row>
    <row r="210" spans="1:52" ht="18" customHeight="1" thickBot="1" x14ac:dyDescent="0.25">
      <c r="A210" s="51"/>
      <c r="B210" s="795"/>
      <c r="C210" s="795"/>
      <c r="D210" s="795"/>
      <c r="E210" s="795"/>
      <c r="F210" s="795"/>
      <c r="G210" s="795"/>
      <c r="H210" s="795"/>
      <c r="I210" s="795"/>
      <c r="J210" s="795"/>
      <c r="K210" s="795"/>
      <c r="L210" s="795"/>
      <c r="M210" s="795"/>
      <c r="N210" s="795"/>
      <c r="O210" s="796"/>
      <c r="P210" s="797" t="s">
        <v>56</v>
      </c>
      <c r="Q210" s="798"/>
      <c r="R210" s="798"/>
      <c r="S210" s="798"/>
      <c r="T210" s="60"/>
      <c r="U210" s="60"/>
      <c r="V210" s="830">
        <f>SUM(V192:W209)</f>
        <v>0</v>
      </c>
      <c r="W210" s="831"/>
      <c r="X210" s="7"/>
      <c r="Y210" s="674"/>
      <c r="Z210" s="675"/>
      <c r="AA210" s="675"/>
      <c r="AB210" s="675"/>
      <c r="AC210" s="675"/>
      <c r="AD210" s="675"/>
      <c r="AE210" s="675"/>
      <c r="AF210" s="675"/>
      <c r="AG210" s="675"/>
      <c r="AH210" s="675"/>
      <c r="AI210" s="675"/>
      <c r="AJ210" s="675"/>
      <c r="AK210" s="675"/>
      <c r="AL210" s="675"/>
      <c r="AM210" s="675"/>
      <c r="AN210" s="675"/>
      <c r="AO210" s="675"/>
      <c r="AP210" s="675"/>
      <c r="AQ210" s="675"/>
      <c r="AR210" s="675"/>
      <c r="AS210" s="675"/>
      <c r="AT210" s="676"/>
      <c r="AU210" s="51"/>
      <c r="AV210" s="51"/>
      <c r="AW210" s="51"/>
      <c r="AX210" s="51"/>
      <c r="AY210" s="51"/>
      <c r="AZ210" s="51"/>
    </row>
    <row r="211" spans="1:52" ht="18" customHeight="1" thickBot="1" x14ac:dyDescent="0.25">
      <c r="A211" s="51"/>
      <c r="B211" s="967" t="s">
        <v>347</v>
      </c>
      <c r="C211" s="968"/>
      <c r="D211" s="968"/>
      <c r="E211" s="968"/>
      <c r="F211" s="968"/>
      <c r="G211" s="968"/>
      <c r="H211" s="968"/>
      <c r="I211" s="968"/>
      <c r="J211" s="968"/>
      <c r="K211" s="968"/>
      <c r="L211" s="968"/>
      <c r="M211" s="968"/>
      <c r="N211" s="968"/>
      <c r="O211" s="968"/>
      <c r="P211" s="968"/>
      <c r="Q211" s="968"/>
      <c r="R211" s="968"/>
      <c r="S211" s="968"/>
      <c r="T211" s="968"/>
      <c r="U211" s="968"/>
      <c r="V211" s="968"/>
      <c r="W211" s="969"/>
      <c r="X211" s="7"/>
      <c r="Y211" s="677" t="s">
        <v>44</v>
      </c>
      <c r="Z211" s="752"/>
      <c r="AA211" s="752"/>
      <c r="AB211" s="678"/>
      <c r="AC211" s="1062"/>
      <c r="AD211" s="1063"/>
      <c r="AE211" s="1064"/>
      <c r="AF211" s="1063"/>
      <c r="AG211" s="1064"/>
      <c r="AH211" s="1063"/>
      <c r="AI211" s="1064"/>
      <c r="AJ211" s="1063"/>
      <c r="AK211" s="1064"/>
      <c r="AL211" s="1063"/>
      <c r="AM211" s="1064"/>
      <c r="AN211" s="1063"/>
      <c r="AO211" s="1064"/>
      <c r="AP211" s="1063"/>
      <c r="AQ211" s="1064"/>
      <c r="AR211" s="1065"/>
      <c r="AS211" s="677" t="s">
        <v>56</v>
      </c>
      <c r="AT211" s="678"/>
      <c r="AU211" s="51"/>
      <c r="AV211" s="51"/>
      <c r="AW211" s="51"/>
      <c r="AX211" s="51"/>
      <c r="AY211" s="51"/>
      <c r="AZ211" s="51"/>
    </row>
    <row r="212" spans="1:52" ht="18" customHeight="1" thickBot="1" x14ac:dyDescent="0.25">
      <c r="A212" s="51"/>
      <c r="B212" s="975"/>
      <c r="C212" s="976"/>
      <c r="D212" s="976"/>
      <c r="E212" s="976"/>
      <c r="F212" s="976"/>
      <c r="G212" s="976"/>
      <c r="H212" s="976"/>
      <c r="I212" s="976"/>
      <c r="J212" s="976"/>
      <c r="K212" s="976"/>
      <c r="L212" s="976"/>
      <c r="M212" s="976"/>
      <c r="N212" s="976"/>
      <c r="O212" s="976"/>
      <c r="P212" s="976"/>
      <c r="Q212" s="976"/>
      <c r="R212" s="976"/>
      <c r="S212" s="976"/>
      <c r="T212" s="976"/>
      <c r="U212" s="976"/>
      <c r="V212" s="531"/>
      <c r="W212" s="532"/>
      <c r="X212" s="7"/>
      <c r="Y212" s="832" t="s">
        <v>304</v>
      </c>
      <c r="Z212" s="833"/>
      <c r="AA212" s="833"/>
      <c r="AB212" s="834"/>
      <c r="AC212" s="471"/>
      <c r="AD212" s="472"/>
      <c r="AE212" s="535"/>
      <c r="AF212" s="472"/>
      <c r="AG212" s="535"/>
      <c r="AH212" s="472"/>
      <c r="AI212" s="535"/>
      <c r="AJ212" s="472"/>
      <c r="AK212" s="535"/>
      <c r="AL212" s="472"/>
      <c r="AM212" s="535"/>
      <c r="AN212" s="472"/>
      <c r="AO212" s="1035"/>
      <c r="AP212" s="1034"/>
      <c r="AQ212" s="535"/>
      <c r="AR212" s="1066"/>
      <c r="AS212" s="257">
        <f>SUM(AC212:AR212)</f>
        <v>0</v>
      </c>
      <c r="AT212" s="258"/>
      <c r="AU212" s="51"/>
      <c r="AV212" s="51"/>
      <c r="AW212" s="51"/>
      <c r="AX212" s="51"/>
      <c r="AY212" s="51"/>
      <c r="AZ212" s="51"/>
    </row>
    <row r="213" spans="1:52" ht="18" customHeight="1" x14ac:dyDescent="0.2">
      <c r="A213" s="51"/>
      <c r="B213" s="977" t="s">
        <v>348</v>
      </c>
      <c r="C213" s="978"/>
      <c r="D213" s="978"/>
      <c r="E213" s="978"/>
      <c r="F213" s="978"/>
      <c r="G213" s="978"/>
      <c r="H213" s="978"/>
      <c r="I213" s="978"/>
      <c r="J213" s="978"/>
      <c r="K213" s="978"/>
      <c r="L213" s="978"/>
      <c r="M213" s="978"/>
      <c r="N213" s="978"/>
      <c r="O213" s="978"/>
      <c r="P213" s="978"/>
      <c r="Q213" s="978"/>
      <c r="R213" s="978"/>
      <c r="S213" s="978"/>
      <c r="T213" s="978"/>
      <c r="U213" s="979"/>
      <c r="V213" s="144"/>
      <c r="W213" s="91"/>
      <c r="X213" s="66"/>
      <c r="Y213" s="115" t="s">
        <v>95</v>
      </c>
      <c r="Z213" s="116"/>
      <c r="AA213" s="116"/>
      <c r="AB213" s="117"/>
      <c r="AC213" s="124"/>
      <c r="AD213" s="125"/>
      <c r="AE213" s="131"/>
      <c r="AF213" s="125"/>
      <c r="AG213" s="131"/>
      <c r="AH213" s="125"/>
      <c r="AI213" s="131"/>
      <c r="AJ213" s="125"/>
      <c r="AK213" s="126"/>
      <c r="AL213" s="127"/>
      <c r="AM213" s="131"/>
      <c r="AN213" s="125"/>
      <c r="AO213" s="131"/>
      <c r="AP213" s="125"/>
      <c r="AQ213" s="998"/>
      <c r="AR213" s="1011"/>
      <c r="AS213" s="97">
        <f>SUM(AC213:AR213)</f>
        <v>0</v>
      </c>
      <c r="AT213" s="98"/>
      <c r="AU213" s="51"/>
      <c r="AV213" s="51"/>
      <c r="AW213" s="51"/>
      <c r="AX213" s="51"/>
      <c r="AY213" s="51"/>
      <c r="AZ213" s="51"/>
    </row>
    <row r="214" spans="1:52" ht="18" customHeight="1" x14ac:dyDescent="0.2">
      <c r="A214" s="51"/>
      <c r="B214" s="964" t="s">
        <v>349</v>
      </c>
      <c r="C214" s="965"/>
      <c r="D214" s="965"/>
      <c r="E214" s="965"/>
      <c r="F214" s="965"/>
      <c r="G214" s="965"/>
      <c r="H214" s="965"/>
      <c r="I214" s="965"/>
      <c r="J214" s="965"/>
      <c r="K214" s="965"/>
      <c r="L214" s="965"/>
      <c r="M214" s="965"/>
      <c r="N214" s="965"/>
      <c r="O214" s="965"/>
      <c r="P214" s="965"/>
      <c r="Q214" s="965"/>
      <c r="R214" s="965"/>
      <c r="S214" s="965"/>
      <c r="T214" s="965"/>
      <c r="U214" s="966"/>
      <c r="V214" s="144"/>
      <c r="W214" s="91"/>
      <c r="X214" s="7"/>
      <c r="Y214" s="115" t="s">
        <v>78</v>
      </c>
      <c r="Z214" s="116"/>
      <c r="AA214" s="116"/>
      <c r="AB214" s="117"/>
      <c r="AC214" s="124"/>
      <c r="AD214" s="125"/>
      <c r="AE214" s="131"/>
      <c r="AF214" s="125"/>
      <c r="AG214" s="998"/>
      <c r="AH214" s="999"/>
      <c r="AI214" s="998"/>
      <c r="AJ214" s="999"/>
      <c r="AK214" s="126"/>
      <c r="AL214" s="127"/>
      <c r="AM214" s="131"/>
      <c r="AN214" s="125"/>
      <c r="AO214" s="131"/>
      <c r="AP214" s="125"/>
      <c r="AQ214" s="126"/>
      <c r="AR214" s="642"/>
      <c r="AS214" s="97">
        <f t="shared" ref="AS214:AS215" si="40">SUM(AC214:AR214)</f>
        <v>0</v>
      </c>
      <c r="AT214" s="98"/>
      <c r="AU214" s="51"/>
      <c r="AV214" s="51"/>
      <c r="AW214" s="51"/>
      <c r="AX214" s="51"/>
      <c r="AY214" s="51"/>
      <c r="AZ214" s="51"/>
    </row>
    <row r="215" spans="1:52" ht="18" customHeight="1" x14ac:dyDescent="0.2">
      <c r="A215" s="51"/>
      <c r="B215" s="964" t="s">
        <v>350</v>
      </c>
      <c r="C215" s="965"/>
      <c r="D215" s="965"/>
      <c r="E215" s="965"/>
      <c r="F215" s="965"/>
      <c r="G215" s="965"/>
      <c r="H215" s="965"/>
      <c r="I215" s="965"/>
      <c r="J215" s="965"/>
      <c r="K215" s="965"/>
      <c r="L215" s="965"/>
      <c r="M215" s="965"/>
      <c r="N215" s="965"/>
      <c r="O215" s="965"/>
      <c r="P215" s="965"/>
      <c r="Q215" s="965"/>
      <c r="R215" s="965"/>
      <c r="S215" s="965"/>
      <c r="T215" s="965"/>
      <c r="U215" s="966"/>
      <c r="V215" s="131"/>
      <c r="W215" s="125"/>
      <c r="X215" s="7"/>
      <c r="Y215" s="115" t="s">
        <v>79</v>
      </c>
      <c r="Z215" s="116"/>
      <c r="AA215" s="116"/>
      <c r="AB215" s="117"/>
      <c r="AC215" s="124"/>
      <c r="AD215" s="125"/>
      <c r="AE215" s="131"/>
      <c r="AF215" s="125"/>
      <c r="AG215" s="998"/>
      <c r="AH215" s="999"/>
      <c r="AI215" s="998"/>
      <c r="AJ215" s="999"/>
      <c r="AK215" s="126"/>
      <c r="AL215" s="127"/>
      <c r="AM215" s="131"/>
      <c r="AN215" s="125"/>
      <c r="AO215" s="131"/>
      <c r="AP215" s="125"/>
      <c r="AQ215" s="998"/>
      <c r="AR215" s="1011"/>
      <c r="AS215" s="97">
        <f t="shared" si="40"/>
        <v>0</v>
      </c>
      <c r="AT215" s="98"/>
      <c r="AU215" s="51"/>
      <c r="AV215" s="51"/>
      <c r="AW215" s="51"/>
      <c r="AX215" s="51"/>
      <c r="AY215" s="51"/>
      <c r="AZ215" s="51"/>
    </row>
    <row r="216" spans="1:52" ht="18" customHeight="1" x14ac:dyDescent="0.2">
      <c r="A216" s="51"/>
      <c r="B216" s="964" t="s">
        <v>351</v>
      </c>
      <c r="C216" s="965"/>
      <c r="D216" s="965"/>
      <c r="E216" s="965"/>
      <c r="F216" s="965"/>
      <c r="G216" s="965"/>
      <c r="H216" s="965"/>
      <c r="I216" s="965"/>
      <c r="J216" s="965"/>
      <c r="K216" s="965"/>
      <c r="L216" s="965"/>
      <c r="M216" s="965"/>
      <c r="N216" s="965"/>
      <c r="O216" s="965"/>
      <c r="P216" s="965"/>
      <c r="Q216" s="965"/>
      <c r="R216" s="965"/>
      <c r="S216" s="965"/>
      <c r="T216" s="965"/>
      <c r="U216" s="966"/>
      <c r="V216" s="144"/>
      <c r="W216" s="91"/>
      <c r="X216" s="7"/>
      <c r="Y216" s="115" t="s">
        <v>80</v>
      </c>
      <c r="Z216" s="116"/>
      <c r="AA216" s="116"/>
      <c r="AB216" s="117"/>
      <c r="AC216" s="124"/>
      <c r="AD216" s="125"/>
      <c r="AE216" s="131"/>
      <c r="AF216" s="125"/>
      <c r="AG216" s="131"/>
      <c r="AH216" s="125"/>
      <c r="AI216" s="131"/>
      <c r="AJ216" s="125"/>
      <c r="AK216" s="126"/>
      <c r="AL216" s="127"/>
      <c r="AM216" s="131"/>
      <c r="AN216" s="125"/>
      <c r="AO216" s="131"/>
      <c r="AP216" s="125"/>
      <c r="AQ216" s="998"/>
      <c r="AR216" s="1011"/>
      <c r="AS216" s="97">
        <f>SUM(AC216:AR216)</f>
        <v>0</v>
      </c>
      <c r="AT216" s="98"/>
      <c r="AU216" s="51"/>
      <c r="AV216" s="51"/>
      <c r="AW216" s="51"/>
      <c r="AX216" s="51"/>
      <c r="AY216" s="51"/>
      <c r="AZ216" s="51"/>
    </row>
    <row r="217" spans="1:52" ht="18" customHeight="1" x14ac:dyDescent="0.2">
      <c r="A217" s="51"/>
      <c r="B217" s="964" t="s">
        <v>352</v>
      </c>
      <c r="C217" s="965"/>
      <c r="D217" s="965"/>
      <c r="E217" s="965"/>
      <c r="F217" s="965"/>
      <c r="G217" s="965"/>
      <c r="H217" s="965"/>
      <c r="I217" s="965"/>
      <c r="J217" s="965"/>
      <c r="K217" s="965"/>
      <c r="L217" s="965"/>
      <c r="M217" s="965"/>
      <c r="N217" s="965"/>
      <c r="O217" s="965"/>
      <c r="P217" s="965"/>
      <c r="Q217" s="965"/>
      <c r="R217" s="965"/>
      <c r="S217" s="965"/>
      <c r="T217" s="965"/>
      <c r="U217" s="966"/>
      <c r="V217" s="131"/>
      <c r="W217" s="125"/>
      <c r="X217" s="7"/>
      <c r="Y217" s="115" t="s">
        <v>206</v>
      </c>
      <c r="Z217" s="116"/>
      <c r="AA217" s="116"/>
      <c r="AB217" s="117"/>
      <c r="AC217" s="124"/>
      <c r="AD217" s="125"/>
      <c r="AE217" s="131"/>
      <c r="AF217" s="125"/>
      <c r="AG217" s="131"/>
      <c r="AH217" s="125"/>
      <c r="AI217" s="998"/>
      <c r="AJ217" s="999"/>
      <c r="AK217" s="126"/>
      <c r="AL217" s="127"/>
      <c r="AM217" s="131"/>
      <c r="AN217" s="125"/>
      <c r="AO217" s="131"/>
      <c r="AP217" s="125"/>
      <c r="AQ217" s="998"/>
      <c r="AR217" s="1011"/>
      <c r="AS217" s="97">
        <f>SUM(AC217:AR217)</f>
        <v>0</v>
      </c>
      <c r="AT217" s="98"/>
      <c r="AU217" s="51"/>
      <c r="AV217" s="51"/>
      <c r="AW217" s="51"/>
      <c r="AX217" s="51"/>
      <c r="AY217" s="51"/>
      <c r="AZ217" s="51"/>
    </row>
    <row r="218" spans="1:52" ht="18" customHeight="1" x14ac:dyDescent="0.2">
      <c r="A218" s="51"/>
      <c r="B218" s="964" t="s">
        <v>353</v>
      </c>
      <c r="C218" s="965"/>
      <c r="D218" s="965"/>
      <c r="E218" s="965"/>
      <c r="F218" s="965"/>
      <c r="G218" s="965"/>
      <c r="H218" s="965"/>
      <c r="I218" s="965"/>
      <c r="J218" s="965"/>
      <c r="K218" s="965"/>
      <c r="L218" s="965"/>
      <c r="M218" s="965"/>
      <c r="N218" s="965"/>
      <c r="O218" s="965"/>
      <c r="P218" s="965"/>
      <c r="Q218" s="965"/>
      <c r="R218" s="965"/>
      <c r="S218" s="965"/>
      <c r="T218" s="965"/>
      <c r="U218" s="966"/>
      <c r="V218" s="144"/>
      <c r="W218" s="91"/>
      <c r="X218" s="7"/>
      <c r="Y218" s="115" t="s">
        <v>308</v>
      </c>
      <c r="Z218" s="116"/>
      <c r="AA218" s="116"/>
      <c r="AB218" s="117"/>
      <c r="AC218" s="124"/>
      <c r="AD218" s="125"/>
      <c r="AE218" s="131"/>
      <c r="AF218" s="125"/>
      <c r="AG218" s="131"/>
      <c r="AH218" s="125"/>
      <c r="AI218" s="131"/>
      <c r="AJ218" s="125"/>
      <c r="AK218" s="126"/>
      <c r="AL218" s="127"/>
      <c r="AM218" s="131"/>
      <c r="AN218" s="125"/>
      <c r="AO218" s="131"/>
      <c r="AP218" s="125"/>
      <c r="AQ218" s="131"/>
      <c r="AR218" s="1067"/>
      <c r="AS218" s="97"/>
      <c r="AT218" s="98"/>
      <c r="AU218" s="51"/>
      <c r="AV218" s="51"/>
      <c r="AW218" s="51"/>
      <c r="AX218" s="51"/>
      <c r="AY218" s="51"/>
      <c r="AZ218" s="51"/>
    </row>
    <row r="219" spans="1:52" ht="18" customHeight="1" x14ac:dyDescent="0.2">
      <c r="A219" s="51"/>
      <c r="B219" s="964" t="s">
        <v>354</v>
      </c>
      <c r="C219" s="965"/>
      <c r="D219" s="965"/>
      <c r="E219" s="965"/>
      <c r="F219" s="965"/>
      <c r="G219" s="965"/>
      <c r="H219" s="965"/>
      <c r="I219" s="965"/>
      <c r="J219" s="965"/>
      <c r="K219" s="965"/>
      <c r="L219" s="965"/>
      <c r="M219" s="965"/>
      <c r="N219" s="965"/>
      <c r="O219" s="965"/>
      <c r="P219" s="965"/>
      <c r="Q219" s="965"/>
      <c r="R219" s="965"/>
      <c r="S219" s="965"/>
      <c r="T219" s="965"/>
      <c r="U219" s="966"/>
      <c r="V219" s="131"/>
      <c r="W219" s="125"/>
      <c r="X219" s="1"/>
      <c r="Y219" s="115" t="s">
        <v>183</v>
      </c>
      <c r="Z219" s="116"/>
      <c r="AA219" s="116"/>
      <c r="AB219" s="117"/>
      <c r="AC219" s="124"/>
      <c r="AD219" s="125"/>
      <c r="AE219" s="131"/>
      <c r="AF219" s="125"/>
      <c r="AG219" s="131"/>
      <c r="AH219" s="125"/>
      <c r="AI219" s="126"/>
      <c r="AJ219" s="127"/>
      <c r="AK219" s="126"/>
      <c r="AL219" s="127"/>
      <c r="AM219" s="131"/>
      <c r="AN219" s="125"/>
      <c r="AO219" s="131"/>
      <c r="AP219" s="125"/>
      <c r="AQ219" s="998"/>
      <c r="AR219" s="1011"/>
      <c r="AS219" s="97">
        <f t="shared" ref="AS219" si="41">SUM(AC219:AR219)</f>
        <v>0</v>
      </c>
      <c r="AT219" s="98"/>
      <c r="AU219" s="51"/>
      <c r="AV219" s="51"/>
      <c r="AW219" s="51"/>
      <c r="AX219" s="51"/>
      <c r="AY219" s="51"/>
      <c r="AZ219" s="51"/>
    </row>
    <row r="220" spans="1:52" ht="18" customHeight="1" x14ac:dyDescent="0.2">
      <c r="A220" s="51"/>
      <c r="B220" s="964" t="s">
        <v>355</v>
      </c>
      <c r="C220" s="965"/>
      <c r="D220" s="965"/>
      <c r="E220" s="965"/>
      <c r="F220" s="965"/>
      <c r="G220" s="965"/>
      <c r="H220" s="965"/>
      <c r="I220" s="965"/>
      <c r="J220" s="965"/>
      <c r="K220" s="965"/>
      <c r="L220" s="965"/>
      <c r="M220" s="965"/>
      <c r="N220" s="965"/>
      <c r="O220" s="965"/>
      <c r="P220" s="965"/>
      <c r="Q220" s="965"/>
      <c r="R220" s="965"/>
      <c r="S220" s="965"/>
      <c r="T220" s="965"/>
      <c r="U220" s="966"/>
      <c r="V220" s="144"/>
      <c r="W220" s="91"/>
      <c r="X220" s="1"/>
      <c r="Y220" s="115" t="s">
        <v>85</v>
      </c>
      <c r="Z220" s="116"/>
      <c r="AA220" s="116"/>
      <c r="AB220" s="117"/>
      <c r="AC220" s="124"/>
      <c r="AD220" s="125"/>
      <c r="AE220" s="131"/>
      <c r="AF220" s="125"/>
      <c r="AG220" s="131"/>
      <c r="AH220" s="125"/>
      <c r="AI220" s="126"/>
      <c r="AJ220" s="127"/>
      <c r="AK220" s="126"/>
      <c r="AL220" s="127"/>
      <c r="AM220" s="131"/>
      <c r="AN220" s="125"/>
      <c r="AO220" s="131"/>
      <c r="AP220" s="125"/>
      <c r="AQ220" s="126"/>
      <c r="AR220" s="642"/>
      <c r="AS220" s="97">
        <f t="shared" ref="AS220" si="42">SUM(AC220:AR220)</f>
        <v>0</v>
      </c>
      <c r="AT220" s="98"/>
      <c r="AU220" s="51"/>
      <c r="AV220" s="51"/>
      <c r="AW220" s="51"/>
      <c r="AX220" s="51"/>
      <c r="AY220" s="51"/>
      <c r="AZ220" s="51"/>
    </row>
    <row r="221" spans="1:52" ht="18" customHeight="1" x14ac:dyDescent="0.2">
      <c r="A221" s="51"/>
      <c r="B221" s="964" t="s">
        <v>356</v>
      </c>
      <c r="C221" s="965"/>
      <c r="D221" s="965"/>
      <c r="E221" s="965"/>
      <c r="F221" s="965"/>
      <c r="G221" s="965"/>
      <c r="H221" s="965"/>
      <c r="I221" s="965"/>
      <c r="J221" s="965"/>
      <c r="K221" s="965"/>
      <c r="L221" s="965"/>
      <c r="M221" s="965"/>
      <c r="N221" s="965"/>
      <c r="O221" s="965"/>
      <c r="P221" s="965"/>
      <c r="Q221" s="965"/>
      <c r="R221" s="965"/>
      <c r="S221" s="965"/>
      <c r="T221" s="965"/>
      <c r="U221" s="966"/>
      <c r="V221" s="144"/>
      <c r="W221" s="91"/>
      <c r="X221" s="7"/>
      <c r="Y221" s="927" t="s">
        <v>326</v>
      </c>
      <c r="Z221" s="928"/>
      <c r="AA221" s="928"/>
      <c r="AB221" s="929"/>
      <c r="AC221" s="124"/>
      <c r="AD221" s="125"/>
      <c r="AE221" s="131"/>
      <c r="AF221" s="125"/>
      <c r="AG221" s="131"/>
      <c r="AH221" s="125"/>
      <c r="AI221" s="126"/>
      <c r="AJ221" s="127"/>
      <c r="AK221" s="126"/>
      <c r="AL221" s="127"/>
      <c r="AM221" s="131"/>
      <c r="AN221" s="125"/>
      <c r="AO221" s="131"/>
      <c r="AP221" s="125"/>
      <c r="AQ221" s="131"/>
      <c r="AR221" s="1067"/>
      <c r="AS221" s="97">
        <f t="shared" ref="AS221" si="43">SUM(AC221:AR221)</f>
        <v>0</v>
      </c>
      <c r="AT221" s="98"/>
      <c r="AU221" s="51"/>
      <c r="AV221" s="51"/>
      <c r="AW221" s="51"/>
      <c r="AX221" s="51"/>
      <c r="AY221" s="51"/>
      <c r="AZ221" s="51"/>
    </row>
    <row r="222" spans="1:52" ht="18" customHeight="1" x14ac:dyDescent="0.2">
      <c r="A222" s="51"/>
      <c r="B222" s="964" t="s">
        <v>357</v>
      </c>
      <c r="C222" s="965"/>
      <c r="D222" s="965"/>
      <c r="E222" s="965"/>
      <c r="F222" s="965"/>
      <c r="G222" s="965"/>
      <c r="H222" s="965"/>
      <c r="I222" s="965"/>
      <c r="J222" s="965"/>
      <c r="K222" s="965"/>
      <c r="L222" s="965"/>
      <c r="M222" s="965"/>
      <c r="N222" s="965"/>
      <c r="O222" s="965"/>
      <c r="P222" s="965"/>
      <c r="Q222" s="965"/>
      <c r="R222" s="965"/>
      <c r="S222" s="965"/>
      <c r="T222" s="965"/>
      <c r="U222" s="966"/>
      <c r="V222" s="144"/>
      <c r="W222" s="91"/>
      <c r="X222" s="7"/>
      <c r="Y222" s="115" t="s">
        <v>87</v>
      </c>
      <c r="Z222" s="116"/>
      <c r="AA222" s="116"/>
      <c r="AB222" s="117"/>
      <c r="AC222" s="124"/>
      <c r="AD222" s="125"/>
      <c r="AE222" s="131"/>
      <c r="AF222" s="125"/>
      <c r="AG222" s="131"/>
      <c r="AH222" s="125"/>
      <c r="AI222" s="126"/>
      <c r="AJ222" s="127"/>
      <c r="AK222" s="126"/>
      <c r="AL222" s="127"/>
      <c r="AM222" s="131"/>
      <c r="AN222" s="125"/>
      <c r="AO222" s="131"/>
      <c r="AP222" s="125"/>
      <c r="AQ222" s="126"/>
      <c r="AR222" s="642"/>
      <c r="AS222" s="97">
        <f t="shared" ref="AS222:AS248" si="44">SUM(AC222:AR222)</f>
        <v>0</v>
      </c>
      <c r="AT222" s="98"/>
      <c r="AU222" s="51"/>
      <c r="AV222" s="51"/>
      <c r="AW222" s="51"/>
      <c r="AX222" s="51"/>
      <c r="AY222" s="51"/>
      <c r="AZ222" s="51"/>
    </row>
    <row r="223" spans="1:52" ht="18" customHeight="1" x14ac:dyDescent="0.2">
      <c r="A223" s="51"/>
      <c r="B223" s="964" t="s">
        <v>358</v>
      </c>
      <c r="C223" s="965"/>
      <c r="D223" s="965"/>
      <c r="E223" s="965"/>
      <c r="F223" s="965"/>
      <c r="G223" s="965"/>
      <c r="H223" s="965"/>
      <c r="I223" s="965"/>
      <c r="J223" s="965"/>
      <c r="K223" s="965"/>
      <c r="L223" s="965"/>
      <c r="M223" s="965"/>
      <c r="N223" s="965"/>
      <c r="O223" s="965"/>
      <c r="P223" s="965"/>
      <c r="Q223" s="965"/>
      <c r="R223" s="965"/>
      <c r="S223" s="965"/>
      <c r="T223" s="965"/>
      <c r="U223" s="966"/>
      <c r="V223" s="131"/>
      <c r="W223" s="125"/>
      <c r="X223" s="7"/>
      <c r="Y223" s="115" t="s">
        <v>91</v>
      </c>
      <c r="Z223" s="116"/>
      <c r="AA223" s="116"/>
      <c r="AB223" s="117"/>
      <c r="AC223" s="124"/>
      <c r="AD223" s="125"/>
      <c r="AE223" s="131"/>
      <c r="AF223" s="125"/>
      <c r="AG223" s="131"/>
      <c r="AH223" s="125"/>
      <c r="AI223" s="126"/>
      <c r="AJ223" s="127"/>
      <c r="AK223" s="998"/>
      <c r="AL223" s="999"/>
      <c r="AM223" s="131"/>
      <c r="AN223" s="125"/>
      <c r="AO223" s="131"/>
      <c r="AP223" s="125"/>
      <c r="AQ223" s="998"/>
      <c r="AR223" s="1011"/>
      <c r="AS223" s="97">
        <f t="shared" si="44"/>
        <v>0</v>
      </c>
      <c r="AT223" s="98"/>
      <c r="AU223" s="51"/>
      <c r="AV223" s="51"/>
      <c r="AW223" s="51"/>
      <c r="AX223" s="51"/>
      <c r="AY223" s="51"/>
      <c r="AZ223" s="51"/>
    </row>
    <row r="224" spans="1:52" ht="18" customHeight="1" x14ac:dyDescent="0.2">
      <c r="A224" s="51"/>
      <c r="B224" s="964" t="s">
        <v>359</v>
      </c>
      <c r="C224" s="965"/>
      <c r="D224" s="965"/>
      <c r="E224" s="965"/>
      <c r="F224" s="965"/>
      <c r="G224" s="965"/>
      <c r="H224" s="965"/>
      <c r="I224" s="965"/>
      <c r="J224" s="965"/>
      <c r="K224" s="965"/>
      <c r="L224" s="965"/>
      <c r="M224" s="965"/>
      <c r="N224" s="965"/>
      <c r="O224" s="965"/>
      <c r="P224" s="965"/>
      <c r="Q224" s="965"/>
      <c r="R224" s="965"/>
      <c r="S224" s="965"/>
      <c r="T224" s="965"/>
      <c r="U224" s="966"/>
      <c r="V224" s="144"/>
      <c r="W224" s="91"/>
      <c r="X224" s="7"/>
      <c r="Y224" s="115" t="s">
        <v>307</v>
      </c>
      <c r="Z224" s="116"/>
      <c r="AA224" s="116"/>
      <c r="AB224" s="117"/>
      <c r="AC224" s="124"/>
      <c r="AD224" s="125"/>
      <c r="AE224" s="131"/>
      <c r="AF224" s="125"/>
      <c r="AG224" s="131"/>
      <c r="AH224" s="125"/>
      <c r="AI224" s="126"/>
      <c r="AJ224" s="127"/>
      <c r="AK224" s="998"/>
      <c r="AL224" s="999"/>
      <c r="AM224" s="131"/>
      <c r="AN224" s="125"/>
      <c r="AO224" s="131"/>
      <c r="AP224" s="125"/>
      <c r="AQ224" s="131"/>
      <c r="AR224" s="1067"/>
      <c r="AS224" s="97"/>
      <c r="AT224" s="98"/>
      <c r="AU224" s="51"/>
      <c r="AV224" s="51"/>
      <c r="AW224" s="51"/>
      <c r="AX224" s="51"/>
      <c r="AY224" s="51"/>
      <c r="AZ224" s="51"/>
    </row>
    <row r="225" spans="1:52" ht="18" customHeight="1" x14ac:dyDescent="0.2">
      <c r="A225" s="51"/>
      <c r="B225" s="964" t="s">
        <v>360</v>
      </c>
      <c r="C225" s="965"/>
      <c r="D225" s="965"/>
      <c r="E225" s="965"/>
      <c r="F225" s="965"/>
      <c r="G225" s="965"/>
      <c r="H225" s="965"/>
      <c r="I225" s="965"/>
      <c r="J225" s="965"/>
      <c r="K225" s="965"/>
      <c r="L225" s="965"/>
      <c r="M225" s="965"/>
      <c r="N225" s="965"/>
      <c r="O225" s="965"/>
      <c r="P225" s="965"/>
      <c r="Q225" s="965"/>
      <c r="R225" s="965"/>
      <c r="S225" s="965"/>
      <c r="T225" s="965"/>
      <c r="U225" s="966"/>
      <c r="V225" s="131"/>
      <c r="W225" s="125"/>
      <c r="X225" s="7"/>
      <c r="Y225" s="927" t="s">
        <v>320</v>
      </c>
      <c r="Z225" s="928"/>
      <c r="AA225" s="928"/>
      <c r="AB225" s="929"/>
      <c r="AC225" s="124"/>
      <c r="AD225" s="125"/>
      <c r="AE225" s="131"/>
      <c r="AF225" s="125"/>
      <c r="AG225" s="131"/>
      <c r="AH225" s="125"/>
      <c r="AI225" s="126"/>
      <c r="AJ225" s="127"/>
      <c r="AK225" s="126"/>
      <c r="AL225" s="127"/>
      <c r="AM225" s="131"/>
      <c r="AN225" s="125"/>
      <c r="AO225" s="131"/>
      <c r="AP225" s="125"/>
      <c r="AQ225" s="131"/>
      <c r="AR225" s="1067"/>
      <c r="AS225" s="97"/>
      <c r="AT225" s="98"/>
      <c r="AU225" s="51"/>
      <c r="AV225" s="51"/>
      <c r="AW225" s="51"/>
      <c r="AX225" s="51"/>
      <c r="AY225" s="51"/>
      <c r="AZ225" s="51"/>
    </row>
    <row r="226" spans="1:52" ht="18" customHeight="1" x14ac:dyDescent="0.2">
      <c r="A226" s="51"/>
      <c r="B226" s="964" t="s">
        <v>361</v>
      </c>
      <c r="C226" s="965"/>
      <c r="D226" s="965"/>
      <c r="E226" s="965"/>
      <c r="F226" s="965"/>
      <c r="G226" s="965"/>
      <c r="H226" s="965"/>
      <c r="I226" s="965"/>
      <c r="J226" s="965"/>
      <c r="K226" s="965"/>
      <c r="L226" s="965"/>
      <c r="M226" s="965"/>
      <c r="N226" s="965"/>
      <c r="O226" s="965"/>
      <c r="P226" s="965"/>
      <c r="Q226" s="965"/>
      <c r="R226" s="965"/>
      <c r="S226" s="965"/>
      <c r="T226" s="965"/>
      <c r="U226" s="966"/>
      <c r="V226" s="131"/>
      <c r="W226" s="125"/>
      <c r="X226" s="7"/>
      <c r="Y226" s="115" t="s">
        <v>125</v>
      </c>
      <c r="Z226" s="116"/>
      <c r="AA226" s="116"/>
      <c r="AB226" s="117"/>
      <c r="AC226" s="124"/>
      <c r="AD226" s="125"/>
      <c r="AE226" s="131"/>
      <c r="AF226" s="125"/>
      <c r="AG226" s="126"/>
      <c r="AH226" s="127"/>
      <c r="AI226" s="126"/>
      <c r="AJ226" s="127"/>
      <c r="AK226" s="126"/>
      <c r="AL226" s="127"/>
      <c r="AM226" s="131"/>
      <c r="AN226" s="125"/>
      <c r="AO226" s="131"/>
      <c r="AP226" s="125"/>
      <c r="AQ226" s="126"/>
      <c r="AR226" s="642"/>
      <c r="AS226" s="97">
        <f t="shared" si="44"/>
        <v>0</v>
      </c>
      <c r="AT226" s="98"/>
      <c r="AU226" s="51"/>
      <c r="AV226" s="51"/>
      <c r="AW226" s="51"/>
      <c r="AX226" s="51"/>
      <c r="AY226" s="51"/>
      <c r="AZ226" s="51"/>
    </row>
    <row r="227" spans="1:52" ht="18" customHeight="1" x14ac:dyDescent="0.2">
      <c r="A227" s="51"/>
      <c r="B227" s="964" t="s">
        <v>362</v>
      </c>
      <c r="C227" s="965"/>
      <c r="D227" s="965"/>
      <c r="E227" s="965"/>
      <c r="F227" s="965"/>
      <c r="G227" s="965"/>
      <c r="H227" s="965"/>
      <c r="I227" s="965"/>
      <c r="J227" s="965"/>
      <c r="K227" s="965"/>
      <c r="L227" s="965"/>
      <c r="M227" s="965"/>
      <c r="N227" s="965"/>
      <c r="O227" s="965"/>
      <c r="P227" s="965"/>
      <c r="Q227" s="965"/>
      <c r="R227" s="965"/>
      <c r="S227" s="965"/>
      <c r="T227" s="965"/>
      <c r="U227" s="966"/>
      <c r="V227" s="144"/>
      <c r="W227" s="91"/>
      <c r="X227" s="7"/>
      <c r="Y227" s="115" t="s">
        <v>200</v>
      </c>
      <c r="Z227" s="116"/>
      <c r="AA227" s="116"/>
      <c r="AB227" s="117"/>
      <c r="AC227" s="124"/>
      <c r="AD227" s="125"/>
      <c r="AE227" s="131"/>
      <c r="AF227" s="125"/>
      <c r="AG227" s="131"/>
      <c r="AH227" s="125"/>
      <c r="AI227" s="131"/>
      <c r="AJ227" s="125"/>
      <c r="AK227" s="126"/>
      <c r="AL227" s="127"/>
      <c r="AM227" s="131"/>
      <c r="AN227" s="125"/>
      <c r="AO227" s="131"/>
      <c r="AP227" s="125"/>
      <c r="AQ227" s="131"/>
      <c r="AR227" s="1067"/>
      <c r="AS227" s="97">
        <f>SUM(AC227:AR227)</f>
        <v>0</v>
      </c>
      <c r="AT227" s="98"/>
      <c r="AU227" s="51"/>
      <c r="AV227" s="51"/>
      <c r="AW227" s="51"/>
      <c r="AX227" s="51"/>
      <c r="AY227" s="51"/>
      <c r="AZ227" s="51"/>
    </row>
    <row r="228" spans="1:52" ht="18" customHeight="1" thickBot="1" x14ac:dyDescent="0.25">
      <c r="A228" s="51"/>
      <c r="B228" s="972" t="s">
        <v>363</v>
      </c>
      <c r="C228" s="973"/>
      <c r="D228" s="973"/>
      <c r="E228" s="973"/>
      <c r="F228" s="973"/>
      <c r="G228" s="973"/>
      <c r="H228" s="973"/>
      <c r="I228" s="973"/>
      <c r="J228" s="973"/>
      <c r="K228" s="973"/>
      <c r="L228" s="973"/>
      <c r="M228" s="973"/>
      <c r="N228" s="973"/>
      <c r="O228" s="973"/>
      <c r="P228" s="973"/>
      <c r="Q228" s="973"/>
      <c r="R228" s="973"/>
      <c r="S228" s="973"/>
      <c r="T228" s="973"/>
      <c r="U228" s="974"/>
      <c r="V228" s="795"/>
      <c r="W228" s="875"/>
      <c r="X228" s="7"/>
      <c r="Y228" s="115" t="s">
        <v>205</v>
      </c>
      <c r="Z228" s="116"/>
      <c r="AA228" s="116"/>
      <c r="AB228" s="117"/>
      <c r="AC228" s="124"/>
      <c r="AD228" s="125"/>
      <c r="AE228" s="131"/>
      <c r="AF228" s="125"/>
      <c r="AG228" s="131"/>
      <c r="AH228" s="125"/>
      <c r="AI228" s="126"/>
      <c r="AJ228" s="127"/>
      <c r="AK228" s="126"/>
      <c r="AL228" s="127"/>
      <c r="AM228" s="131"/>
      <c r="AN228" s="125"/>
      <c r="AO228" s="131"/>
      <c r="AP228" s="125"/>
      <c r="AQ228" s="998"/>
      <c r="AR228" s="1011"/>
      <c r="AS228" s="97">
        <f>SUM(AC227:AR227)</f>
        <v>0</v>
      </c>
      <c r="AT228" s="98"/>
      <c r="AU228" s="51"/>
      <c r="AV228" s="51"/>
      <c r="AW228" s="51"/>
      <c r="AX228" s="51"/>
      <c r="AY228" s="51"/>
      <c r="AZ228" s="51"/>
    </row>
    <row r="229" spans="1:52" ht="18" customHeight="1" thickBot="1" x14ac:dyDescent="0.25">
      <c r="A229" s="51"/>
      <c r="B229" s="89"/>
      <c r="C229" s="89"/>
      <c r="D229" s="89"/>
      <c r="E229" s="89"/>
      <c r="F229" s="89"/>
      <c r="G229" s="89"/>
      <c r="H229" s="89"/>
      <c r="I229" s="89"/>
      <c r="J229" s="89"/>
      <c r="K229" s="89"/>
      <c r="L229" s="89"/>
      <c r="M229" s="89"/>
      <c r="N229" s="89"/>
      <c r="O229" s="89"/>
      <c r="P229" s="797" t="s">
        <v>56</v>
      </c>
      <c r="Q229" s="798"/>
      <c r="R229" s="798"/>
      <c r="S229" s="798"/>
      <c r="T229" s="60"/>
      <c r="U229" s="60"/>
      <c r="V229" s="830">
        <f>SUM(V214:W228)</f>
        <v>0</v>
      </c>
      <c r="W229" s="831"/>
      <c r="X229" s="7"/>
      <c r="Y229" s="115" t="s">
        <v>305</v>
      </c>
      <c r="Z229" s="116"/>
      <c r="AA229" s="116"/>
      <c r="AB229" s="117"/>
      <c r="AC229" s="124"/>
      <c r="AD229" s="125"/>
      <c r="AE229" s="131"/>
      <c r="AF229" s="125"/>
      <c r="AG229" s="131"/>
      <c r="AH229" s="125"/>
      <c r="AI229" s="131"/>
      <c r="AJ229" s="125"/>
      <c r="AK229" s="998"/>
      <c r="AL229" s="999"/>
      <c r="AM229" s="131"/>
      <c r="AN229" s="125"/>
      <c r="AO229" s="131"/>
      <c r="AP229" s="125"/>
      <c r="AQ229" s="131"/>
      <c r="AR229" s="1067"/>
      <c r="AS229" s="97"/>
      <c r="AT229" s="98"/>
      <c r="AU229" s="51"/>
      <c r="AV229" s="51"/>
      <c r="AW229" s="51"/>
      <c r="AX229" s="51"/>
      <c r="AY229" s="51"/>
      <c r="AZ229" s="51"/>
    </row>
    <row r="230" spans="1:52" ht="18" customHeight="1" thickBot="1" x14ac:dyDescent="0.25">
      <c r="A230" s="51"/>
      <c r="B230" s="89"/>
      <c r="C230" s="89"/>
      <c r="D230" s="89"/>
      <c r="E230" s="89"/>
      <c r="F230" s="89"/>
      <c r="G230" s="89"/>
      <c r="H230" s="89"/>
      <c r="I230" s="89"/>
      <c r="J230" s="89"/>
      <c r="K230" s="89"/>
      <c r="L230" s="89"/>
      <c r="M230" s="89"/>
      <c r="N230" s="89"/>
      <c r="O230" s="89"/>
      <c r="P230" s="89"/>
      <c r="Q230" s="89"/>
      <c r="R230" s="89"/>
      <c r="S230" s="89"/>
      <c r="T230" s="89"/>
      <c r="U230" s="89"/>
      <c r="V230" s="884"/>
      <c r="W230" s="884"/>
      <c r="X230" s="7"/>
      <c r="Y230" s="115" t="s">
        <v>89</v>
      </c>
      <c r="Z230" s="116"/>
      <c r="AA230" s="116"/>
      <c r="AB230" s="117"/>
      <c r="AC230" s="124"/>
      <c r="AD230" s="125"/>
      <c r="AE230" s="131"/>
      <c r="AF230" s="125"/>
      <c r="AG230" s="131"/>
      <c r="AH230" s="125"/>
      <c r="AI230" s="131"/>
      <c r="AJ230" s="125"/>
      <c r="AK230" s="131"/>
      <c r="AL230" s="125"/>
      <c r="AM230" s="998"/>
      <c r="AN230" s="999"/>
      <c r="AO230" s="131"/>
      <c r="AP230" s="125"/>
      <c r="AQ230" s="998"/>
      <c r="AR230" s="1011"/>
      <c r="AS230" s="97">
        <f t="shared" ref="AS230:AS231" si="45">SUM(AC230:AR230)</f>
        <v>0</v>
      </c>
      <c r="AT230" s="98"/>
      <c r="AU230" s="51"/>
      <c r="AV230" s="51"/>
      <c r="AW230" s="51"/>
      <c r="AX230" s="51"/>
      <c r="AY230" s="51"/>
      <c r="AZ230" s="51"/>
    </row>
    <row r="231" spans="1:52" ht="18" customHeight="1" x14ac:dyDescent="0.2">
      <c r="A231" s="51"/>
      <c r="B231" s="799" t="s">
        <v>309</v>
      </c>
      <c r="C231" s="800"/>
      <c r="D231" s="800"/>
      <c r="E231" s="800"/>
      <c r="F231" s="800"/>
      <c r="G231" s="800"/>
      <c r="H231" s="800"/>
      <c r="I231" s="800"/>
      <c r="J231" s="800"/>
      <c r="K231" s="800"/>
      <c r="L231" s="800"/>
      <c r="M231" s="800"/>
      <c r="N231" s="800"/>
      <c r="O231" s="800"/>
      <c r="P231" s="800"/>
      <c r="Q231" s="800"/>
      <c r="R231" s="800"/>
      <c r="S231" s="800"/>
      <c r="T231" s="800"/>
      <c r="U231" s="800"/>
      <c r="V231" s="800"/>
      <c r="W231" s="801"/>
      <c r="X231" s="7"/>
      <c r="Y231" s="115" t="s">
        <v>100</v>
      </c>
      <c r="Z231" s="116"/>
      <c r="AA231" s="116"/>
      <c r="AB231" s="117"/>
      <c r="AC231" s="124"/>
      <c r="AD231" s="125"/>
      <c r="AE231" s="131"/>
      <c r="AF231" s="125"/>
      <c r="AG231" s="131"/>
      <c r="AH231" s="125"/>
      <c r="AI231" s="126"/>
      <c r="AJ231" s="127"/>
      <c r="AK231" s="131"/>
      <c r="AL231" s="125"/>
      <c r="AM231" s="998"/>
      <c r="AN231" s="999"/>
      <c r="AO231" s="131"/>
      <c r="AP231" s="125"/>
      <c r="AQ231" s="998"/>
      <c r="AR231" s="1011"/>
      <c r="AS231" s="97">
        <f t="shared" si="45"/>
        <v>0</v>
      </c>
      <c r="AT231" s="98"/>
      <c r="AU231" s="51"/>
      <c r="AV231" s="51"/>
      <c r="AW231" s="51"/>
      <c r="AX231" s="51"/>
      <c r="AY231" s="51"/>
      <c r="AZ231" s="51"/>
    </row>
    <row r="232" spans="1:52" ht="18" customHeight="1" x14ac:dyDescent="0.2">
      <c r="A232" s="51"/>
      <c r="B232" s="802"/>
      <c r="C232" s="803"/>
      <c r="D232" s="803"/>
      <c r="E232" s="803"/>
      <c r="F232" s="803"/>
      <c r="G232" s="803"/>
      <c r="H232" s="803"/>
      <c r="I232" s="803"/>
      <c r="J232" s="803"/>
      <c r="K232" s="803"/>
      <c r="L232" s="803"/>
      <c r="M232" s="803"/>
      <c r="N232" s="803"/>
      <c r="O232" s="803"/>
      <c r="P232" s="803"/>
      <c r="Q232" s="803"/>
      <c r="R232" s="803"/>
      <c r="S232" s="803"/>
      <c r="T232" s="803"/>
      <c r="U232" s="803"/>
      <c r="V232" s="803"/>
      <c r="W232" s="804"/>
      <c r="X232" s="7"/>
      <c r="Y232" s="115" t="s">
        <v>90</v>
      </c>
      <c r="Z232" s="116"/>
      <c r="AA232" s="116"/>
      <c r="AB232" s="117"/>
      <c r="AC232" s="124"/>
      <c r="AD232" s="125"/>
      <c r="AE232" s="131"/>
      <c r="AF232" s="125"/>
      <c r="AG232" s="131"/>
      <c r="AH232" s="125"/>
      <c r="AI232" s="998"/>
      <c r="AJ232" s="999"/>
      <c r="AK232" s="131"/>
      <c r="AL232" s="125"/>
      <c r="AM232" s="126"/>
      <c r="AN232" s="127"/>
      <c r="AO232" s="131"/>
      <c r="AP232" s="125"/>
      <c r="AQ232" s="998"/>
      <c r="AR232" s="1011"/>
      <c r="AS232" s="97">
        <f t="shared" si="44"/>
        <v>0</v>
      </c>
      <c r="AT232" s="98"/>
      <c r="AU232" s="51"/>
      <c r="AV232" s="51"/>
      <c r="AW232" s="51"/>
      <c r="AX232" s="51"/>
      <c r="AY232" s="51"/>
      <c r="AZ232" s="51"/>
    </row>
    <row r="233" spans="1:52" ht="18" customHeight="1" thickBot="1" x14ac:dyDescent="0.25">
      <c r="A233" s="51"/>
      <c r="B233" s="805"/>
      <c r="C233" s="806"/>
      <c r="D233" s="806"/>
      <c r="E233" s="806"/>
      <c r="F233" s="806"/>
      <c r="G233" s="806"/>
      <c r="H233" s="806"/>
      <c r="I233" s="806"/>
      <c r="J233" s="806"/>
      <c r="K233" s="806"/>
      <c r="L233" s="806"/>
      <c r="M233" s="806"/>
      <c r="N233" s="806"/>
      <c r="O233" s="806"/>
      <c r="P233" s="806"/>
      <c r="Q233" s="806"/>
      <c r="R233" s="806"/>
      <c r="S233" s="806"/>
      <c r="T233" s="806"/>
      <c r="U233" s="806"/>
      <c r="V233" s="806"/>
      <c r="W233" s="807"/>
      <c r="X233" s="7"/>
      <c r="Y233" s="115" t="s">
        <v>92</v>
      </c>
      <c r="Z233" s="116"/>
      <c r="AA233" s="116"/>
      <c r="AB233" s="117"/>
      <c r="AC233" s="124"/>
      <c r="AD233" s="125"/>
      <c r="AE233" s="131"/>
      <c r="AF233" s="125"/>
      <c r="AG233" s="131"/>
      <c r="AH233" s="125"/>
      <c r="AI233" s="998"/>
      <c r="AJ233" s="999"/>
      <c r="AK233" s="131"/>
      <c r="AL233" s="125"/>
      <c r="AM233" s="126"/>
      <c r="AN233" s="127"/>
      <c r="AO233" s="131"/>
      <c r="AP233" s="125"/>
      <c r="AQ233" s="998"/>
      <c r="AR233" s="1011"/>
      <c r="AS233" s="97">
        <f>SUM(AC233:AR233)</f>
        <v>0</v>
      </c>
      <c r="AT233" s="98"/>
      <c r="AU233" s="51"/>
      <c r="AV233" s="51"/>
      <c r="AW233" s="51"/>
      <c r="AX233" s="51"/>
      <c r="AY233" s="51"/>
      <c r="AZ233" s="51"/>
    </row>
    <row r="234" spans="1:52" ht="18" customHeight="1" x14ac:dyDescent="0.2">
      <c r="A234" s="51"/>
      <c r="B234" s="808" t="s">
        <v>310</v>
      </c>
      <c r="C234" s="809"/>
      <c r="D234" s="809"/>
      <c r="E234" s="809"/>
      <c r="F234" s="809"/>
      <c r="G234" s="809"/>
      <c r="H234" s="809"/>
      <c r="I234" s="809"/>
      <c r="J234" s="809"/>
      <c r="K234" s="809"/>
      <c r="L234" s="809"/>
      <c r="M234" s="809"/>
      <c r="N234" s="809"/>
      <c r="O234" s="809"/>
      <c r="P234" s="809"/>
      <c r="Q234" s="809"/>
      <c r="R234" s="809"/>
      <c r="S234" s="809"/>
      <c r="T234" s="809"/>
      <c r="U234" s="809"/>
      <c r="V234" s="809"/>
      <c r="W234" s="810"/>
      <c r="X234" s="7"/>
      <c r="Y234" s="115" t="s">
        <v>69</v>
      </c>
      <c r="Z234" s="116"/>
      <c r="AA234" s="116"/>
      <c r="AB234" s="117"/>
      <c r="AC234" s="124"/>
      <c r="AD234" s="125"/>
      <c r="AE234" s="131"/>
      <c r="AF234" s="125"/>
      <c r="AG234" s="131"/>
      <c r="AH234" s="125"/>
      <c r="AI234" s="998"/>
      <c r="AJ234" s="999"/>
      <c r="AK234" s="131"/>
      <c r="AL234" s="125"/>
      <c r="AM234" s="126"/>
      <c r="AN234" s="127"/>
      <c r="AO234" s="131"/>
      <c r="AP234" s="125"/>
      <c r="AQ234" s="998"/>
      <c r="AR234" s="1005"/>
      <c r="AS234" s="97">
        <f t="shared" si="44"/>
        <v>0</v>
      </c>
      <c r="AT234" s="98"/>
      <c r="AU234" s="51"/>
      <c r="AV234" s="51"/>
      <c r="AW234" s="51"/>
      <c r="AX234" s="51"/>
      <c r="AY234" s="51"/>
      <c r="AZ234" s="51"/>
    </row>
    <row r="235" spans="1:52" ht="18" customHeight="1" thickBot="1" x14ac:dyDescent="0.25">
      <c r="A235" s="51"/>
      <c r="B235" s="811"/>
      <c r="C235" s="812"/>
      <c r="D235" s="812"/>
      <c r="E235" s="812"/>
      <c r="F235" s="812"/>
      <c r="G235" s="812"/>
      <c r="H235" s="812"/>
      <c r="I235" s="812"/>
      <c r="J235" s="812"/>
      <c r="K235" s="812"/>
      <c r="L235" s="812"/>
      <c r="M235" s="812"/>
      <c r="N235" s="812"/>
      <c r="O235" s="812"/>
      <c r="P235" s="812"/>
      <c r="Q235" s="812"/>
      <c r="R235" s="812"/>
      <c r="S235" s="812"/>
      <c r="T235" s="812"/>
      <c r="U235" s="812"/>
      <c r="V235" s="812"/>
      <c r="W235" s="813"/>
      <c r="X235" s="7"/>
      <c r="Y235" s="115" t="s">
        <v>261</v>
      </c>
      <c r="Z235" s="116"/>
      <c r="AA235" s="116"/>
      <c r="AB235" s="117"/>
      <c r="AC235" s="124"/>
      <c r="AD235" s="125"/>
      <c r="AE235" s="131"/>
      <c r="AF235" s="125"/>
      <c r="AG235" s="131"/>
      <c r="AH235" s="125"/>
      <c r="AI235" s="131"/>
      <c r="AJ235" s="125"/>
      <c r="AK235" s="131"/>
      <c r="AL235" s="125"/>
      <c r="AM235" s="126"/>
      <c r="AN235" s="127"/>
      <c r="AO235" s="131"/>
      <c r="AP235" s="125"/>
      <c r="AQ235" s="131"/>
      <c r="AR235" s="1067"/>
      <c r="AS235" s="97">
        <f t="shared" ref="AS235" si="46">SUM(AC235:AR235)</f>
        <v>0</v>
      </c>
      <c r="AT235" s="98"/>
      <c r="AU235" s="51"/>
      <c r="AV235" s="51"/>
      <c r="AW235" s="51"/>
      <c r="AX235" s="51"/>
      <c r="AY235" s="51"/>
      <c r="AZ235" s="51"/>
    </row>
    <row r="236" spans="1:52" ht="18" customHeight="1" x14ac:dyDescent="0.2">
      <c r="A236" s="51"/>
      <c r="B236" s="814" t="s">
        <v>279</v>
      </c>
      <c r="C236" s="815"/>
      <c r="D236" s="815"/>
      <c r="E236" s="815"/>
      <c r="F236" s="815"/>
      <c r="G236" s="815"/>
      <c r="H236" s="815"/>
      <c r="I236" s="815"/>
      <c r="J236" s="815"/>
      <c r="K236" s="815"/>
      <c r="L236" s="815"/>
      <c r="M236" s="815"/>
      <c r="N236" s="815"/>
      <c r="O236" s="815"/>
      <c r="P236" s="815"/>
      <c r="Q236" s="815"/>
      <c r="R236" s="815"/>
      <c r="S236" s="815"/>
      <c r="T236" s="815"/>
      <c r="U236" s="815"/>
      <c r="V236" s="815"/>
      <c r="W236" s="816"/>
      <c r="X236" s="7"/>
      <c r="Y236" s="115" t="s">
        <v>71</v>
      </c>
      <c r="Z236" s="116"/>
      <c r="AA236" s="116"/>
      <c r="AB236" s="117"/>
      <c r="AC236" s="124"/>
      <c r="AD236" s="125"/>
      <c r="AE236" s="131"/>
      <c r="AF236" s="125"/>
      <c r="AG236" s="131"/>
      <c r="AH236" s="125"/>
      <c r="AI236" s="131"/>
      <c r="AJ236" s="125"/>
      <c r="AK236" s="131"/>
      <c r="AL236" s="125"/>
      <c r="AM236" s="131"/>
      <c r="AN236" s="125"/>
      <c r="AO236" s="998"/>
      <c r="AP236" s="999"/>
      <c r="AQ236" s="998"/>
      <c r="AR236" s="1011"/>
      <c r="AS236" s="97">
        <f t="shared" si="44"/>
        <v>0</v>
      </c>
      <c r="AT236" s="98"/>
      <c r="AU236" s="44"/>
      <c r="AV236" s="51"/>
      <c r="AW236" s="51"/>
      <c r="AX236" s="51"/>
      <c r="AY236" s="51"/>
      <c r="AZ236" s="51"/>
    </row>
    <row r="237" spans="1:52" ht="18" customHeight="1" x14ac:dyDescent="0.2">
      <c r="A237" s="51"/>
      <c r="B237" s="817"/>
      <c r="C237" s="818"/>
      <c r="D237" s="818"/>
      <c r="E237" s="818"/>
      <c r="F237" s="818"/>
      <c r="G237" s="818"/>
      <c r="H237" s="818"/>
      <c r="I237" s="818"/>
      <c r="J237" s="818"/>
      <c r="K237" s="818"/>
      <c r="L237" s="818"/>
      <c r="M237" s="818"/>
      <c r="N237" s="818"/>
      <c r="O237" s="818"/>
      <c r="P237" s="818"/>
      <c r="Q237" s="818"/>
      <c r="R237" s="818"/>
      <c r="S237" s="818"/>
      <c r="T237" s="818"/>
      <c r="U237" s="818"/>
      <c r="V237" s="818"/>
      <c r="W237" s="819"/>
      <c r="X237" s="7"/>
      <c r="Y237" s="115" t="s">
        <v>73</v>
      </c>
      <c r="Z237" s="116"/>
      <c r="AA237" s="116"/>
      <c r="AB237" s="117"/>
      <c r="AC237" s="124"/>
      <c r="AD237" s="125"/>
      <c r="AE237" s="131"/>
      <c r="AF237" s="125"/>
      <c r="AG237" s="131"/>
      <c r="AH237" s="125"/>
      <c r="AI237" s="131"/>
      <c r="AJ237" s="125"/>
      <c r="AK237" s="131"/>
      <c r="AL237" s="125"/>
      <c r="AM237" s="131"/>
      <c r="AN237" s="125"/>
      <c r="AO237" s="126"/>
      <c r="AP237" s="127"/>
      <c r="AQ237" s="998"/>
      <c r="AR237" s="1011"/>
      <c r="AS237" s="97">
        <f t="shared" si="44"/>
        <v>0</v>
      </c>
      <c r="AT237" s="98"/>
      <c r="AU237" s="51"/>
      <c r="AV237" s="51"/>
      <c r="AW237" s="51"/>
      <c r="AX237" s="51"/>
      <c r="AY237" s="51"/>
      <c r="AZ237" s="51"/>
    </row>
    <row r="238" spans="1:52" ht="18" customHeight="1" thickBot="1" x14ac:dyDescent="0.25">
      <c r="A238" s="51"/>
      <c r="B238" s="820"/>
      <c r="C238" s="821"/>
      <c r="D238" s="821"/>
      <c r="E238" s="821"/>
      <c r="F238" s="821"/>
      <c r="G238" s="821"/>
      <c r="H238" s="821"/>
      <c r="I238" s="821"/>
      <c r="J238" s="821"/>
      <c r="K238" s="821"/>
      <c r="L238" s="821"/>
      <c r="M238" s="821"/>
      <c r="N238" s="821"/>
      <c r="O238" s="821"/>
      <c r="P238" s="821"/>
      <c r="Q238" s="821"/>
      <c r="R238" s="821"/>
      <c r="S238" s="821"/>
      <c r="T238" s="821"/>
      <c r="U238" s="821"/>
      <c r="V238" s="821"/>
      <c r="W238" s="822"/>
      <c r="X238" s="7"/>
      <c r="Y238" s="115" t="s">
        <v>75</v>
      </c>
      <c r="Z238" s="116"/>
      <c r="AA238" s="116"/>
      <c r="AB238" s="117"/>
      <c r="AC238" s="124"/>
      <c r="AD238" s="125"/>
      <c r="AE238" s="131"/>
      <c r="AF238" s="125"/>
      <c r="AG238" s="131"/>
      <c r="AH238" s="125"/>
      <c r="AI238" s="131"/>
      <c r="AJ238" s="125"/>
      <c r="AK238" s="131"/>
      <c r="AL238" s="125"/>
      <c r="AM238" s="131"/>
      <c r="AN238" s="125"/>
      <c r="AO238" s="126"/>
      <c r="AP238" s="127"/>
      <c r="AQ238" s="998"/>
      <c r="AR238" s="1011"/>
      <c r="AS238" s="97">
        <f t="shared" si="44"/>
        <v>0</v>
      </c>
      <c r="AT238" s="98"/>
      <c r="AU238" s="51"/>
      <c r="AV238" s="51"/>
      <c r="AW238" s="51"/>
      <c r="AX238" s="51"/>
      <c r="AY238" s="51"/>
      <c r="AZ238" s="51"/>
    </row>
    <row r="239" spans="1:52" ht="18" customHeight="1" thickBot="1" x14ac:dyDescent="0.25">
      <c r="A239" s="51"/>
      <c r="B239" s="668" t="s">
        <v>278</v>
      </c>
      <c r="C239" s="669"/>
      <c r="D239" s="669"/>
      <c r="E239" s="669"/>
      <c r="F239" s="669"/>
      <c r="G239" s="669"/>
      <c r="H239" s="669"/>
      <c r="I239" s="670"/>
      <c r="J239" s="823" t="s">
        <v>277</v>
      </c>
      <c r="K239" s="824"/>
      <c r="L239" s="824"/>
      <c r="M239" s="824"/>
      <c r="N239" s="824"/>
      <c r="O239" s="824"/>
      <c r="P239" s="824"/>
      <c r="Q239" s="824"/>
      <c r="R239" s="824"/>
      <c r="S239" s="825"/>
      <c r="T239" s="823" t="s">
        <v>280</v>
      </c>
      <c r="U239" s="825"/>
      <c r="V239" s="92" t="s">
        <v>47</v>
      </c>
      <c r="W239" s="221"/>
      <c r="X239" s="7"/>
      <c r="Y239" s="115" t="s">
        <v>227</v>
      </c>
      <c r="Z239" s="116"/>
      <c r="AA239" s="116"/>
      <c r="AB239" s="117"/>
      <c r="AC239" s="124"/>
      <c r="AD239" s="125"/>
      <c r="AE239" s="131"/>
      <c r="AF239" s="125"/>
      <c r="AG239" s="131"/>
      <c r="AH239" s="125"/>
      <c r="AI239" s="131"/>
      <c r="AJ239" s="125"/>
      <c r="AK239" s="131"/>
      <c r="AL239" s="125"/>
      <c r="AM239" s="131"/>
      <c r="AN239" s="125"/>
      <c r="AO239" s="126"/>
      <c r="AP239" s="127"/>
      <c r="AQ239" s="131"/>
      <c r="AR239" s="1067"/>
      <c r="AS239" s="97">
        <f t="shared" ref="AS239" si="47">SUM(AC239:AR239)</f>
        <v>0</v>
      </c>
      <c r="AT239" s="98"/>
      <c r="AU239" s="51"/>
      <c r="AV239" s="51"/>
      <c r="AW239" s="51"/>
      <c r="AX239" s="51"/>
      <c r="AY239" s="51"/>
      <c r="AZ239" s="51"/>
    </row>
    <row r="240" spans="1:52" ht="18" customHeight="1" x14ac:dyDescent="0.2">
      <c r="A240" s="51"/>
      <c r="B240" s="665" t="s">
        <v>314</v>
      </c>
      <c r="C240" s="666"/>
      <c r="D240" s="666"/>
      <c r="E240" s="666"/>
      <c r="F240" s="666"/>
      <c r="G240" s="666"/>
      <c r="H240" s="666"/>
      <c r="I240" s="667"/>
      <c r="J240" s="826" t="s">
        <v>282</v>
      </c>
      <c r="K240" s="826"/>
      <c r="L240" s="826"/>
      <c r="M240" s="826"/>
      <c r="N240" s="826"/>
      <c r="O240" s="826"/>
      <c r="P240" s="826"/>
      <c r="Q240" s="826"/>
      <c r="R240" s="826"/>
      <c r="S240" s="827"/>
      <c r="T240" s="828">
        <v>7</v>
      </c>
      <c r="U240" s="829"/>
      <c r="V240" s="533"/>
      <c r="W240" s="534"/>
      <c r="X240" s="7"/>
      <c r="Y240" s="115" t="s">
        <v>313</v>
      </c>
      <c r="Z240" s="116"/>
      <c r="AA240" s="116"/>
      <c r="AB240" s="117"/>
      <c r="AC240" s="124"/>
      <c r="AD240" s="125"/>
      <c r="AE240" s="131"/>
      <c r="AF240" s="125"/>
      <c r="AG240" s="131"/>
      <c r="AH240" s="125"/>
      <c r="AI240" s="131"/>
      <c r="AJ240" s="125"/>
      <c r="AK240" s="131"/>
      <c r="AL240" s="125"/>
      <c r="AM240" s="131"/>
      <c r="AN240" s="125"/>
      <c r="AO240" s="126"/>
      <c r="AP240" s="127"/>
      <c r="AQ240" s="131"/>
      <c r="AR240" s="1067"/>
      <c r="AS240" s="97"/>
      <c r="AT240" s="98"/>
      <c r="AU240" s="51"/>
      <c r="AV240" s="51"/>
      <c r="AW240" s="51"/>
      <c r="AX240" s="51"/>
      <c r="AY240" s="51"/>
      <c r="AZ240" s="51"/>
    </row>
    <row r="241" spans="1:52" ht="18" customHeight="1" x14ac:dyDescent="0.2">
      <c r="A241" s="51"/>
      <c r="B241" s="99" t="s">
        <v>314</v>
      </c>
      <c r="C241" s="100"/>
      <c r="D241" s="100"/>
      <c r="E241" s="100"/>
      <c r="F241" s="100"/>
      <c r="G241" s="100"/>
      <c r="H241" s="100"/>
      <c r="I241" s="101"/>
      <c r="J241" s="250" t="s">
        <v>267</v>
      </c>
      <c r="K241" s="250"/>
      <c r="L241" s="250"/>
      <c r="M241" s="250"/>
      <c r="N241" s="250"/>
      <c r="O241" s="250"/>
      <c r="P241" s="250"/>
      <c r="Q241" s="250"/>
      <c r="R241" s="250"/>
      <c r="S241" s="251"/>
      <c r="T241" s="252">
        <v>7</v>
      </c>
      <c r="U241" s="253"/>
      <c r="V241" s="90"/>
      <c r="W241" s="91"/>
      <c r="X241" s="7"/>
      <c r="Y241" s="115" t="s">
        <v>101</v>
      </c>
      <c r="Z241" s="116"/>
      <c r="AA241" s="116"/>
      <c r="AB241" s="117"/>
      <c r="AC241" s="124"/>
      <c r="AD241" s="125"/>
      <c r="AE241" s="131"/>
      <c r="AF241" s="125"/>
      <c r="AG241" s="998"/>
      <c r="AH241" s="999"/>
      <c r="AI241" s="126"/>
      <c r="AJ241" s="127"/>
      <c r="AK241" s="131"/>
      <c r="AL241" s="125"/>
      <c r="AM241" s="126"/>
      <c r="AN241" s="127"/>
      <c r="AO241" s="998"/>
      <c r="AP241" s="999"/>
      <c r="AQ241" s="998"/>
      <c r="AR241" s="1011"/>
      <c r="AS241" s="97">
        <f t="shared" si="44"/>
        <v>0</v>
      </c>
      <c r="AT241" s="98"/>
      <c r="AU241" s="51"/>
      <c r="AV241" s="51"/>
      <c r="AW241" s="51"/>
      <c r="AX241" s="51"/>
      <c r="AY241" s="51"/>
      <c r="AZ241" s="51"/>
    </row>
    <row r="242" spans="1:52" ht="18" customHeight="1" x14ac:dyDescent="0.2">
      <c r="A242" s="51"/>
      <c r="B242" s="99" t="s">
        <v>314</v>
      </c>
      <c r="C242" s="100"/>
      <c r="D242" s="100"/>
      <c r="E242" s="100"/>
      <c r="F242" s="100"/>
      <c r="G242" s="100"/>
      <c r="H242" s="100"/>
      <c r="I242" s="101"/>
      <c r="J242" s="250" t="s">
        <v>283</v>
      </c>
      <c r="K242" s="250"/>
      <c r="L242" s="250"/>
      <c r="M242" s="250"/>
      <c r="N242" s="250"/>
      <c r="O242" s="250"/>
      <c r="P242" s="250"/>
      <c r="Q242" s="250"/>
      <c r="R242" s="250"/>
      <c r="S242" s="251"/>
      <c r="T242" s="252">
        <v>7</v>
      </c>
      <c r="U242" s="253"/>
      <c r="V242" s="90"/>
      <c r="W242" s="91"/>
      <c r="X242" s="7"/>
      <c r="Y242" s="115" t="s">
        <v>77</v>
      </c>
      <c r="Z242" s="116"/>
      <c r="AA242" s="116"/>
      <c r="AB242" s="117"/>
      <c r="AC242" s="124"/>
      <c r="AD242" s="125"/>
      <c r="AE242" s="131"/>
      <c r="AF242" s="125"/>
      <c r="AG242" s="131"/>
      <c r="AH242" s="125"/>
      <c r="AI242" s="131"/>
      <c r="AJ242" s="125"/>
      <c r="AK242" s="131"/>
      <c r="AL242" s="125"/>
      <c r="AM242" s="131"/>
      <c r="AN242" s="125"/>
      <c r="AO242" s="126"/>
      <c r="AP242" s="127"/>
      <c r="AQ242" s="998"/>
      <c r="AR242" s="1011"/>
      <c r="AS242" s="97">
        <f t="shared" si="44"/>
        <v>0</v>
      </c>
      <c r="AT242" s="98"/>
      <c r="AU242" s="51"/>
      <c r="AV242" s="51"/>
      <c r="AW242" s="51"/>
      <c r="AX242" s="51"/>
      <c r="AY242" s="51"/>
      <c r="AZ242" s="51"/>
    </row>
    <row r="243" spans="1:52" ht="15.75" customHeight="1" x14ac:dyDescent="0.2">
      <c r="A243" s="51"/>
      <c r="B243" s="99" t="s">
        <v>314</v>
      </c>
      <c r="C243" s="100"/>
      <c r="D243" s="100"/>
      <c r="E243" s="100"/>
      <c r="F243" s="100"/>
      <c r="G243" s="100"/>
      <c r="H243" s="100"/>
      <c r="I243" s="101"/>
      <c r="J243" s="250" t="s">
        <v>284</v>
      </c>
      <c r="K243" s="250" t="s">
        <v>284</v>
      </c>
      <c r="L243" s="250" t="s">
        <v>284</v>
      </c>
      <c r="M243" s="250" t="s">
        <v>284</v>
      </c>
      <c r="N243" s="250" t="s">
        <v>284</v>
      </c>
      <c r="O243" s="250" t="s">
        <v>284</v>
      </c>
      <c r="P243" s="250" t="s">
        <v>284</v>
      </c>
      <c r="Q243" s="250" t="s">
        <v>284</v>
      </c>
      <c r="R243" s="250" t="s">
        <v>284</v>
      </c>
      <c r="S243" s="251" t="s">
        <v>284</v>
      </c>
      <c r="T243" s="252">
        <v>7</v>
      </c>
      <c r="U243" s="253"/>
      <c r="V243" s="90"/>
      <c r="W243" s="91"/>
      <c r="X243" s="7"/>
      <c r="Y243" s="927" t="s">
        <v>319</v>
      </c>
      <c r="Z243" s="928"/>
      <c r="AA243" s="928"/>
      <c r="AB243" s="929"/>
      <c r="AC243" s="124"/>
      <c r="AD243" s="125"/>
      <c r="AE243" s="131"/>
      <c r="AF243" s="125"/>
      <c r="AG243" s="131"/>
      <c r="AH243" s="125"/>
      <c r="AI243" s="131"/>
      <c r="AJ243" s="125"/>
      <c r="AK243" s="131"/>
      <c r="AL243" s="125"/>
      <c r="AM243" s="131"/>
      <c r="AN243" s="125"/>
      <c r="AO243" s="126"/>
      <c r="AP243" s="127"/>
      <c r="AQ243" s="998"/>
      <c r="AR243" s="1011"/>
      <c r="AS243" s="97">
        <f t="shared" si="44"/>
        <v>0</v>
      </c>
      <c r="AT243" s="98"/>
      <c r="AU243" s="7"/>
      <c r="AV243" s="51"/>
      <c r="AW243" s="51"/>
      <c r="AX243" s="51"/>
      <c r="AY243" s="51"/>
      <c r="AZ243" s="51"/>
    </row>
    <row r="244" spans="1:52" ht="18" customHeight="1" x14ac:dyDescent="0.2">
      <c r="A244" s="51"/>
      <c r="B244" s="99" t="s">
        <v>314</v>
      </c>
      <c r="C244" s="100"/>
      <c r="D244" s="100"/>
      <c r="E244" s="100"/>
      <c r="F244" s="100"/>
      <c r="G244" s="100"/>
      <c r="H244" s="100"/>
      <c r="I244" s="101"/>
      <c r="J244" s="250" t="s">
        <v>268</v>
      </c>
      <c r="K244" s="250"/>
      <c r="L244" s="250"/>
      <c r="M244" s="250"/>
      <c r="N244" s="250"/>
      <c r="O244" s="250"/>
      <c r="P244" s="250"/>
      <c r="Q244" s="250"/>
      <c r="R244" s="250"/>
      <c r="S244" s="251"/>
      <c r="T244" s="252">
        <v>7</v>
      </c>
      <c r="U244" s="253"/>
      <c r="V244" s="90"/>
      <c r="W244" s="91"/>
      <c r="X244" s="7"/>
      <c r="Y244" s="115" t="s">
        <v>257</v>
      </c>
      <c r="Z244" s="116"/>
      <c r="AA244" s="116"/>
      <c r="AB244" s="117"/>
      <c r="AC244" s="124"/>
      <c r="AD244" s="125"/>
      <c r="AE244" s="131"/>
      <c r="AF244" s="125"/>
      <c r="AG244" s="126"/>
      <c r="AH244" s="127"/>
      <c r="AI244" s="126"/>
      <c r="AJ244" s="127"/>
      <c r="AK244" s="131"/>
      <c r="AL244" s="125"/>
      <c r="AM244" s="126"/>
      <c r="AN244" s="127"/>
      <c r="AO244" s="131"/>
      <c r="AP244" s="125"/>
      <c r="AQ244" s="998"/>
      <c r="AR244" s="1011"/>
      <c r="AS244" s="97">
        <f t="shared" ref="AS244:AS245" si="48">SUM(AC244:AR244)</f>
        <v>0</v>
      </c>
      <c r="AT244" s="98"/>
      <c r="AU244" s="7"/>
      <c r="AV244" s="51"/>
      <c r="AW244" s="51"/>
      <c r="AX244" s="51"/>
      <c r="AY244" s="51"/>
      <c r="AZ244" s="51"/>
    </row>
    <row r="245" spans="1:52" ht="18" customHeight="1" x14ac:dyDescent="0.2">
      <c r="A245" s="51"/>
      <c r="B245" s="99" t="s">
        <v>314</v>
      </c>
      <c r="C245" s="100"/>
      <c r="D245" s="100"/>
      <c r="E245" s="100"/>
      <c r="F245" s="100"/>
      <c r="G245" s="100"/>
      <c r="H245" s="100"/>
      <c r="I245" s="101"/>
      <c r="J245" s="105" t="s">
        <v>269</v>
      </c>
      <c r="K245" s="105"/>
      <c r="L245" s="105"/>
      <c r="M245" s="105"/>
      <c r="N245" s="105"/>
      <c r="O245" s="105"/>
      <c r="P245" s="105"/>
      <c r="Q245" s="105"/>
      <c r="R245" s="105"/>
      <c r="S245" s="106"/>
      <c r="T245" s="252">
        <v>7</v>
      </c>
      <c r="U245" s="253"/>
      <c r="V245" s="90"/>
      <c r="W245" s="91"/>
      <c r="X245" s="7"/>
      <c r="Y245" s="115" t="s">
        <v>258</v>
      </c>
      <c r="Z245" s="116"/>
      <c r="AA245" s="116"/>
      <c r="AB245" s="117"/>
      <c r="AC245" s="124"/>
      <c r="AD245" s="125"/>
      <c r="AE245" s="131"/>
      <c r="AF245" s="125"/>
      <c r="AG245" s="131"/>
      <c r="AH245" s="125"/>
      <c r="AI245" s="131"/>
      <c r="AJ245" s="125"/>
      <c r="AK245" s="131"/>
      <c r="AL245" s="125"/>
      <c r="AM245" s="126"/>
      <c r="AN245" s="127"/>
      <c r="AO245" s="131"/>
      <c r="AP245" s="125"/>
      <c r="AQ245" s="998"/>
      <c r="AR245" s="1011"/>
      <c r="AS245" s="97">
        <f t="shared" si="48"/>
        <v>0</v>
      </c>
      <c r="AT245" s="98"/>
      <c r="AU245" s="51"/>
      <c r="AV245" s="51"/>
      <c r="AW245" s="51"/>
      <c r="AX245" s="51"/>
      <c r="AY245" s="51"/>
      <c r="AZ245" s="51"/>
    </row>
    <row r="246" spans="1:52" ht="18" customHeight="1" x14ac:dyDescent="0.2">
      <c r="A246" s="51"/>
      <c r="B246" s="99" t="s">
        <v>314</v>
      </c>
      <c r="C246" s="100"/>
      <c r="D246" s="100"/>
      <c r="E246" s="100"/>
      <c r="F246" s="100"/>
      <c r="G246" s="100"/>
      <c r="H246" s="100"/>
      <c r="I246" s="101"/>
      <c r="J246" s="250" t="s">
        <v>285</v>
      </c>
      <c r="K246" s="250" t="s">
        <v>285</v>
      </c>
      <c r="L246" s="250" t="s">
        <v>285</v>
      </c>
      <c r="M246" s="250" t="s">
        <v>285</v>
      </c>
      <c r="N246" s="250" t="s">
        <v>285</v>
      </c>
      <c r="O246" s="250" t="s">
        <v>285</v>
      </c>
      <c r="P246" s="250" t="s">
        <v>285</v>
      </c>
      <c r="Q246" s="250" t="s">
        <v>285</v>
      </c>
      <c r="R246" s="250" t="s">
        <v>285</v>
      </c>
      <c r="S246" s="251" t="s">
        <v>285</v>
      </c>
      <c r="T246" s="252">
        <v>7</v>
      </c>
      <c r="U246" s="253"/>
      <c r="V246" s="90"/>
      <c r="W246" s="91"/>
      <c r="X246" s="1"/>
      <c r="Y246" s="115" t="s">
        <v>259</v>
      </c>
      <c r="Z246" s="116"/>
      <c r="AA246" s="116"/>
      <c r="AB246" s="117"/>
      <c r="AC246" s="124"/>
      <c r="AD246" s="125"/>
      <c r="AE246" s="131"/>
      <c r="AF246" s="125"/>
      <c r="AG246" s="131"/>
      <c r="AH246" s="125"/>
      <c r="AI246" s="126"/>
      <c r="AJ246" s="127"/>
      <c r="AK246" s="131"/>
      <c r="AL246" s="125"/>
      <c r="AM246" s="126"/>
      <c r="AN246" s="127"/>
      <c r="AO246" s="131"/>
      <c r="AP246" s="125"/>
      <c r="AQ246" s="998"/>
      <c r="AR246" s="1011"/>
      <c r="AS246" s="97">
        <f t="shared" si="44"/>
        <v>0</v>
      </c>
      <c r="AT246" s="98"/>
      <c r="AU246" s="51"/>
      <c r="AV246" s="51"/>
      <c r="AW246" s="51"/>
      <c r="AX246" s="51"/>
      <c r="AY246" s="51"/>
      <c r="AZ246" s="51"/>
    </row>
    <row r="247" spans="1:52" ht="18" customHeight="1" x14ac:dyDescent="0.2">
      <c r="A247" s="51"/>
      <c r="B247" s="99" t="s">
        <v>314</v>
      </c>
      <c r="C247" s="100"/>
      <c r="D247" s="100"/>
      <c r="E247" s="100"/>
      <c r="F247" s="100"/>
      <c r="G247" s="100"/>
      <c r="H247" s="100"/>
      <c r="I247" s="101"/>
      <c r="J247" s="250" t="s">
        <v>286</v>
      </c>
      <c r="K247" s="250"/>
      <c r="L247" s="250"/>
      <c r="M247" s="250"/>
      <c r="N247" s="250"/>
      <c r="O247" s="250"/>
      <c r="P247" s="250"/>
      <c r="Q247" s="250"/>
      <c r="R247" s="250"/>
      <c r="S247" s="251"/>
      <c r="T247" s="252">
        <v>7</v>
      </c>
      <c r="U247" s="253"/>
      <c r="V247" s="90"/>
      <c r="W247" s="91"/>
      <c r="X247" s="1"/>
      <c r="Y247" s="115" t="s">
        <v>260</v>
      </c>
      <c r="Z247" s="116"/>
      <c r="AA247" s="116"/>
      <c r="AB247" s="117"/>
      <c r="AC247" s="124"/>
      <c r="AD247" s="125"/>
      <c r="AE247" s="131"/>
      <c r="AF247" s="125"/>
      <c r="AG247" s="131"/>
      <c r="AH247" s="125"/>
      <c r="AI247" s="131"/>
      <c r="AJ247" s="125"/>
      <c r="AK247" s="131"/>
      <c r="AL247" s="125"/>
      <c r="AM247" s="126"/>
      <c r="AN247" s="127"/>
      <c r="AO247" s="131"/>
      <c r="AP247" s="125"/>
      <c r="AQ247" s="998"/>
      <c r="AR247" s="1011"/>
      <c r="AS247" s="97">
        <f t="shared" ref="AS247" si="49">SUM(AC247:AR247)</f>
        <v>0</v>
      </c>
      <c r="AT247" s="98"/>
      <c r="AU247" s="51"/>
      <c r="AV247" s="51"/>
      <c r="AW247" s="51"/>
      <c r="AX247" s="51"/>
      <c r="AY247" s="51"/>
      <c r="AZ247" s="51"/>
    </row>
    <row r="248" spans="1:52" ht="18" customHeight="1" x14ac:dyDescent="0.2">
      <c r="A248" s="51"/>
      <c r="B248" s="99" t="s">
        <v>314</v>
      </c>
      <c r="C248" s="100"/>
      <c r="D248" s="100"/>
      <c r="E248" s="100"/>
      <c r="F248" s="100"/>
      <c r="G248" s="100"/>
      <c r="H248" s="100"/>
      <c r="I248" s="101"/>
      <c r="J248" s="105" t="s">
        <v>270</v>
      </c>
      <c r="K248" s="105"/>
      <c r="L248" s="105"/>
      <c r="M248" s="105"/>
      <c r="N248" s="105"/>
      <c r="O248" s="105"/>
      <c r="P248" s="105"/>
      <c r="Q248" s="105"/>
      <c r="R248" s="105"/>
      <c r="S248" s="106"/>
      <c r="T248" s="252">
        <v>7</v>
      </c>
      <c r="U248" s="253"/>
      <c r="V248" s="90"/>
      <c r="W248" s="91"/>
      <c r="X248" s="7"/>
      <c r="Y248" s="115" t="s">
        <v>99</v>
      </c>
      <c r="Z248" s="116"/>
      <c r="AA248" s="116"/>
      <c r="AB248" s="117"/>
      <c r="AC248" s="124"/>
      <c r="AD248" s="125"/>
      <c r="AE248" s="131"/>
      <c r="AF248" s="125"/>
      <c r="AG248" s="131"/>
      <c r="AH248" s="125"/>
      <c r="AI248" s="131"/>
      <c r="AJ248" s="125"/>
      <c r="AK248" s="131"/>
      <c r="AL248" s="125"/>
      <c r="AM248" s="998"/>
      <c r="AN248" s="999"/>
      <c r="AO248" s="131"/>
      <c r="AP248" s="125"/>
      <c r="AQ248" s="998"/>
      <c r="AR248" s="1011"/>
      <c r="AS248" s="97">
        <f t="shared" si="44"/>
        <v>0</v>
      </c>
      <c r="AT248" s="98"/>
      <c r="AU248" s="51"/>
      <c r="AV248" s="51"/>
      <c r="AW248" s="51"/>
      <c r="AX248" s="51"/>
      <c r="AY248" s="51"/>
      <c r="AZ248" s="51"/>
    </row>
    <row r="249" spans="1:52" ht="18" customHeight="1" x14ac:dyDescent="0.2">
      <c r="A249" s="51"/>
      <c r="B249" s="99" t="s">
        <v>314</v>
      </c>
      <c r="C249" s="100"/>
      <c r="D249" s="100"/>
      <c r="E249" s="100"/>
      <c r="F249" s="100"/>
      <c r="G249" s="100"/>
      <c r="H249" s="100"/>
      <c r="I249" s="101"/>
      <c r="J249" s="105" t="s">
        <v>271</v>
      </c>
      <c r="K249" s="105"/>
      <c r="L249" s="105"/>
      <c r="M249" s="105"/>
      <c r="N249" s="105"/>
      <c r="O249" s="105"/>
      <c r="P249" s="105"/>
      <c r="Q249" s="105"/>
      <c r="R249" s="105"/>
      <c r="S249" s="106"/>
      <c r="T249" s="252">
        <v>7</v>
      </c>
      <c r="U249" s="253"/>
      <c r="V249" s="90"/>
      <c r="W249" s="91"/>
      <c r="X249" s="7"/>
      <c r="Y249" s="115" t="s">
        <v>214</v>
      </c>
      <c r="Z249" s="116"/>
      <c r="AA249" s="116"/>
      <c r="AB249" s="117"/>
      <c r="AC249" s="124"/>
      <c r="AD249" s="125"/>
      <c r="AE249" s="131"/>
      <c r="AF249" s="125"/>
      <c r="AG249" s="131"/>
      <c r="AH249" s="125"/>
      <c r="AI249" s="131"/>
      <c r="AJ249" s="125"/>
      <c r="AK249" s="131"/>
      <c r="AL249" s="125"/>
      <c r="AM249" s="126"/>
      <c r="AN249" s="127"/>
      <c r="AO249" s="131"/>
      <c r="AP249" s="125"/>
      <c r="AQ249" s="131"/>
      <c r="AR249" s="1067"/>
      <c r="AS249" s="97">
        <f t="shared" ref="AS249" si="50">SUM(AC249:AR249)</f>
        <v>0</v>
      </c>
      <c r="AT249" s="98"/>
      <c r="AU249" s="51"/>
      <c r="AV249" s="51"/>
      <c r="AW249" s="51"/>
      <c r="AX249" s="51"/>
      <c r="AY249" s="51"/>
      <c r="AZ249" s="51"/>
    </row>
    <row r="250" spans="1:52" ht="18" customHeight="1" x14ac:dyDescent="0.2">
      <c r="A250" s="51"/>
      <c r="B250" s="99" t="s">
        <v>314</v>
      </c>
      <c r="C250" s="100"/>
      <c r="D250" s="100"/>
      <c r="E250" s="100"/>
      <c r="F250" s="100"/>
      <c r="G250" s="100"/>
      <c r="H250" s="100"/>
      <c r="I250" s="101"/>
      <c r="J250" s="250" t="s">
        <v>287</v>
      </c>
      <c r="K250" s="250"/>
      <c r="L250" s="250"/>
      <c r="M250" s="250"/>
      <c r="N250" s="250"/>
      <c r="O250" s="250"/>
      <c r="P250" s="250"/>
      <c r="Q250" s="250"/>
      <c r="R250" s="250"/>
      <c r="S250" s="251"/>
      <c r="T250" s="252">
        <v>7</v>
      </c>
      <c r="U250" s="253"/>
      <c r="V250" s="131"/>
      <c r="W250" s="125"/>
      <c r="X250" s="7"/>
      <c r="Y250" s="115" t="s">
        <v>70</v>
      </c>
      <c r="Z250" s="116"/>
      <c r="AA250" s="116"/>
      <c r="AB250" s="117"/>
      <c r="AC250" s="124"/>
      <c r="AD250" s="125"/>
      <c r="AE250" s="131"/>
      <c r="AF250" s="125"/>
      <c r="AG250" s="131"/>
      <c r="AH250" s="125"/>
      <c r="AI250" s="131"/>
      <c r="AJ250" s="125"/>
      <c r="AK250" s="126"/>
      <c r="AL250" s="127"/>
      <c r="AM250" s="131"/>
      <c r="AN250" s="125"/>
      <c r="AO250" s="131"/>
      <c r="AP250" s="125"/>
      <c r="AQ250" s="998"/>
      <c r="AR250" s="1011"/>
      <c r="AS250" s="97">
        <f t="shared" ref="AS250:AS255" si="51">SUM(AC250:AR250)</f>
        <v>0</v>
      </c>
      <c r="AT250" s="98"/>
      <c r="AU250" s="51"/>
      <c r="AV250" s="51"/>
      <c r="AW250" s="51"/>
      <c r="AX250" s="51"/>
      <c r="AY250" s="51"/>
      <c r="AZ250" s="51"/>
    </row>
    <row r="251" spans="1:52" ht="18" customHeight="1" x14ac:dyDescent="0.2">
      <c r="A251" s="51"/>
      <c r="B251" s="99" t="s">
        <v>314</v>
      </c>
      <c r="C251" s="100"/>
      <c r="D251" s="100"/>
      <c r="E251" s="100"/>
      <c r="F251" s="100"/>
      <c r="G251" s="100"/>
      <c r="H251" s="100"/>
      <c r="I251" s="101"/>
      <c r="J251" s="250" t="s">
        <v>288</v>
      </c>
      <c r="K251" s="250"/>
      <c r="L251" s="250"/>
      <c r="M251" s="250"/>
      <c r="N251" s="250"/>
      <c r="O251" s="250"/>
      <c r="P251" s="250"/>
      <c r="Q251" s="250"/>
      <c r="R251" s="250"/>
      <c r="S251" s="251"/>
      <c r="T251" s="252">
        <v>7</v>
      </c>
      <c r="U251" s="253"/>
      <c r="V251" s="90"/>
      <c r="W251" s="91"/>
      <c r="X251" s="7"/>
      <c r="Y251" s="115" t="s">
        <v>72</v>
      </c>
      <c r="Z251" s="116"/>
      <c r="AA251" s="116"/>
      <c r="AB251" s="117"/>
      <c r="AC251" s="124"/>
      <c r="AD251" s="125"/>
      <c r="AE251" s="131"/>
      <c r="AF251" s="125"/>
      <c r="AG251" s="131"/>
      <c r="AH251" s="125"/>
      <c r="AI251" s="131"/>
      <c r="AJ251" s="125"/>
      <c r="AK251" s="126"/>
      <c r="AL251" s="127"/>
      <c r="AM251" s="131"/>
      <c r="AN251" s="125"/>
      <c r="AO251" s="131"/>
      <c r="AP251" s="125"/>
      <c r="AQ251" s="112"/>
      <c r="AR251" s="144"/>
      <c r="AS251" s="97">
        <f t="shared" si="51"/>
        <v>0</v>
      </c>
      <c r="AT251" s="98"/>
      <c r="AU251" s="51"/>
      <c r="AV251" s="51"/>
      <c r="AW251" s="51"/>
      <c r="AX251" s="51"/>
      <c r="AY251" s="51"/>
      <c r="AZ251" s="51"/>
    </row>
    <row r="252" spans="1:52" ht="18" customHeight="1" x14ac:dyDescent="0.2">
      <c r="A252" s="51"/>
      <c r="B252" s="99" t="s">
        <v>314</v>
      </c>
      <c r="C252" s="100"/>
      <c r="D252" s="100"/>
      <c r="E252" s="100"/>
      <c r="F252" s="100"/>
      <c r="G252" s="100"/>
      <c r="H252" s="100"/>
      <c r="I252" s="101"/>
      <c r="J252" s="105" t="s">
        <v>272</v>
      </c>
      <c r="K252" s="105"/>
      <c r="L252" s="105"/>
      <c r="M252" s="105"/>
      <c r="N252" s="105"/>
      <c r="O252" s="105"/>
      <c r="P252" s="105"/>
      <c r="Q252" s="105"/>
      <c r="R252" s="105"/>
      <c r="S252" s="106"/>
      <c r="T252" s="252">
        <v>7</v>
      </c>
      <c r="U252" s="253"/>
      <c r="V252" s="90"/>
      <c r="W252" s="91"/>
      <c r="X252" s="7"/>
      <c r="Y252" s="115" t="s">
        <v>74</v>
      </c>
      <c r="Z252" s="116"/>
      <c r="AA252" s="116"/>
      <c r="AB252" s="117"/>
      <c r="AC252" s="124"/>
      <c r="AD252" s="125"/>
      <c r="AE252" s="131"/>
      <c r="AF252" s="125"/>
      <c r="AG252" s="131"/>
      <c r="AH252" s="125"/>
      <c r="AI252" s="131"/>
      <c r="AJ252" s="125"/>
      <c r="AK252" s="126"/>
      <c r="AL252" s="127"/>
      <c r="AM252" s="131"/>
      <c r="AN252" s="125"/>
      <c r="AO252" s="131"/>
      <c r="AP252" s="125"/>
      <c r="AQ252" s="998"/>
      <c r="AR252" s="1011"/>
      <c r="AS252" s="97">
        <f t="shared" si="51"/>
        <v>0</v>
      </c>
      <c r="AT252" s="98"/>
      <c r="AU252" s="51"/>
      <c r="AV252" s="51"/>
      <c r="AW252" s="51"/>
      <c r="AX252" s="51"/>
      <c r="AY252" s="51"/>
      <c r="AZ252" s="51"/>
    </row>
    <row r="253" spans="1:52" ht="18" customHeight="1" x14ac:dyDescent="0.2">
      <c r="A253" s="51"/>
      <c r="B253" s="99" t="s">
        <v>314</v>
      </c>
      <c r="C253" s="100"/>
      <c r="D253" s="100"/>
      <c r="E253" s="100"/>
      <c r="F253" s="100"/>
      <c r="G253" s="100"/>
      <c r="H253" s="100"/>
      <c r="I253" s="101"/>
      <c r="J253" s="105" t="s">
        <v>273</v>
      </c>
      <c r="K253" s="105"/>
      <c r="L253" s="105"/>
      <c r="M253" s="105"/>
      <c r="N253" s="105"/>
      <c r="O253" s="105"/>
      <c r="P253" s="105"/>
      <c r="Q253" s="105"/>
      <c r="R253" s="105"/>
      <c r="S253" s="106"/>
      <c r="T253" s="252">
        <v>7</v>
      </c>
      <c r="U253" s="253"/>
      <c r="V253" s="90"/>
      <c r="W253" s="91"/>
      <c r="X253" s="7"/>
      <c r="Y253" s="115" t="s">
        <v>76</v>
      </c>
      <c r="Z253" s="116"/>
      <c r="AA253" s="116"/>
      <c r="AB253" s="117"/>
      <c r="AC253" s="124"/>
      <c r="AD253" s="125"/>
      <c r="AE253" s="131"/>
      <c r="AF253" s="125"/>
      <c r="AG253" s="131"/>
      <c r="AH253" s="125"/>
      <c r="AI253" s="131"/>
      <c r="AJ253" s="125"/>
      <c r="AK253" s="126"/>
      <c r="AL253" s="127"/>
      <c r="AM253" s="131"/>
      <c r="AN253" s="125"/>
      <c r="AO253" s="131"/>
      <c r="AP253" s="125"/>
      <c r="AQ253" s="998"/>
      <c r="AR253" s="1011"/>
      <c r="AS253" s="97">
        <f t="shared" si="51"/>
        <v>0</v>
      </c>
      <c r="AT253" s="98"/>
      <c r="AU253" s="51"/>
      <c r="AV253" s="51"/>
      <c r="AW253" s="51"/>
      <c r="AX253" s="51"/>
      <c r="AY253" s="51"/>
      <c r="AZ253" s="51"/>
    </row>
    <row r="254" spans="1:52" ht="18" customHeight="1" x14ac:dyDescent="0.2">
      <c r="A254" s="51"/>
      <c r="B254" s="99" t="s">
        <v>314</v>
      </c>
      <c r="C254" s="100"/>
      <c r="D254" s="100"/>
      <c r="E254" s="100"/>
      <c r="F254" s="100"/>
      <c r="G254" s="100"/>
      <c r="H254" s="100"/>
      <c r="I254" s="101"/>
      <c r="J254" s="250" t="s">
        <v>289</v>
      </c>
      <c r="K254" s="250"/>
      <c r="L254" s="250"/>
      <c r="M254" s="250"/>
      <c r="N254" s="250"/>
      <c r="O254" s="250"/>
      <c r="P254" s="250"/>
      <c r="Q254" s="250"/>
      <c r="R254" s="250"/>
      <c r="S254" s="251"/>
      <c r="T254" s="252">
        <v>7</v>
      </c>
      <c r="U254" s="253"/>
      <c r="V254" s="90"/>
      <c r="W254" s="91"/>
      <c r="X254" s="7"/>
      <c r="Y254" s="115" t="s">
        <v>216</v>
      </c>
      <c r="Z254" s="116"/>
      <c r="AA254" s="116"/>
      <c r="AB254" s="117"/>
      <c r="AC254" s="124"/>
      <c r="AD254" s="125"/>
      <c r="AE254" s="131"/>
      <c r="AF254" s="125"/>
      <c r="AG254" s="126"/>
      <c r="AH254" s="127"/>
      <c r="AI254" s="131"/>
      <c r="AJ254" s="125"/>
      <c r="AK254" s="126"/>
      <c r="AL254" s="127"/>
      <c r="AM254" s="131"/>
      <c r="AN254" s="125"/>
      <c r="AO254" s="131"/>
      <c r="AP254" s="125"/>
      <c r="AQ254" s="998"/>
      <c r="AR254" s="1011"/>
      <c r="AS254" s="97">
        <f t="shared" si="51"/>
        <v>0</v>
      </c>
      <c r="AT254" s="98"/>
      <c r="AU254" s="51"/>
      <c r="AV254" s="51"/>
      <c r="AW254" s="51"/>
      <c r="AX254" s="51"/>
      <c r="AY254" s="51"/>
      <c r="AZ254" s="51"/>
    </row>
    <row r="255" spans="1:52" ht="18" customHeight="1" x14ac:dyDescent="0.2">
      <c r="A255" s="51"/>
      <c r="B255" s="99" t="s">
        <v>314</v>
      </c>
      <c r="C255" s="100"/>
      <c r="D255" s="100"/>
      <c r="E255" s="100"/>
      <c r="F255" s="100"/>
      <c r="G255" s="100"/>
      <c r="H255" s="100"/>
      <c r="I255" s="101"/>
      <c r="J255" s="105" t="s">
        <v>274</v>
      </c>
      <c r="K255" s="105"/>
      <c r="L255" s="105"/>
      <c r="M255" s="105"/>
      <c r="N255" s="105"/>
      <c r="O255" s="105"/>
      <c r="P255" s="105"/>
      <c r="Q255" s="105"/>
      <c r="R255" s="105"/>
      <c r="S255" s="106"/>
      <c r="T255" s="252">
        <v>7</v>
      </c>
      <c r="U255" s="253"/>
      <c r="V255" s="90"/>
      <c r="W255" s="91"/>
      <c r="X255" s="7"/>
      <c r="Y255" s="115" t="s">
        <v>182</v>
      </c>
      <c r="Z255" s="116"/>
      <c r="AA255" s="116"/>
      <c r="AB255" s="117"/>
      <c r="AC255" s="124"/>
      <c r="AD255" s="125"/>
      <c r="AE255" s="131"/>
      <c r="AF255" s="125"/>
      <c r="AG255" s="131"/>
      <c r="AH255" s="125"/>
      <c r="AI255" s="131"/>
      <c r="AJ255" s="125"/>
      <c r="AK255" s="126"/>
      <c r="AL255" s="127"/>
      <c r="AM255" s="131"/>
      <c r="AN255" s="125"/>
      <c r="AO255" s="131"/>
      <c r="AP255" s="125"/>
      <c r="AQ255" s="998"/>
      <c r="AR255" s="1011"/>
      <c r="AS255" s="97">
        <f t="shared" si="51"/>
        <v>0</v>
      </c>
      <c r="AT255" s="98"/>
      <c r="AU255" s="51"/>
      <c r="AV255" s="51"/>
      <c r="AW255" s="51"/>
      <c r="AX255" s="51"/>
      <c r="AY255" s="51"/>
      <c r="AZ255" s="51"/>
    </row>
    <row r="256" spans="1:52" ht="18" customHeight="1" x14ac:dyDescent="0.2">
      <c r="A256" s="51"/>
      <c r="B256" s="99" t="s">
        <v>314</v>
      </c>
      <c r="C256" s="100"/>
      <c r="D256" s="100"/>
      <c r="E256" s="100"/>
      <c r="F256" s="100"/>
      <c r="G256" s="100"/>
      <c r="H256" s="100"/>
      <c r="I256" s="101"/>
      <c r="J256" s="250" t="s">
        <v>290</v>
      </c>
      <c r="K256" s="250"/>
      <c r="L256" s="250"/>
      <c r="M256" s="250"/>
      <c r="N256" s="250"/>
      <c r="O256" s="250"/>
      <c r="P256" s="250"/>
      <c r="Q256" s="250"/>
      <c r="R256" s="250"/>
      <c r="S256" s="251"/>
      <c r="T256" s="252">
        <v>7</v>
      </c>
      <c r="U256" s="253"/>
      <c r="V256" s="90"/>
      <c r="W256" s="91"/>
      <c r="X256" s="7"/>
      <c r="Y256" s="115" t="s">
        <v>306</v>
      </c>
      <c r="Z256" s="116"/>
      <c r="AA256" s="116"/>
      <c r="AB256" s="117"/>
      <c r="AC256" s="124"/>
      <c r="AD256" s="125"/>
      <c r="AE256" s="131"/>
      <c r="AF256" s="125"/>
      <c r="AG256" s="131"/>
      <c r="AH256" s="125"/>
      <c r="AI256" s="131"/>
      <c r="AJ256" s="125"/>
      <c r="AK256" s="998"/>
      <c r="AL256" s="999"/>
      <c r="AM256" s="131"/>
      <c r="AN256" s="125"/>
      <c r="AO256" s="131"/>
      <c r="AP256" s="125"/>
      <c r="AQ256" s="131"/>
      <c r="AR256" s="1067"/>
      <c r="AS256" s="97"/>
      <c r="AT256" s="98"/>
      <c r="AU256" s="51"/>
      <c r="AV256" s="51"/>
      <c r="AW256" s="51"/>
      <c r="AX256" s="51"/>
      <c r="AY256" s="51"/>
      <c r="AZ256" s="51"/>
    </row>
    <row r="257" spans="1:52" ht="18" customHeight="1" x14ac:dyDescent="0.2">
      <c r="A257" s="51"/>
      <c r="B257" s="99" t="s">
        <v>314</v>
      </c>
      <c r="C257" s="100"/>
      <c r="D257" s="100"/>
      <c r="E257" s="100"/>
      <c r="F257" s="100"/>
      <c r="G257" s="100"/>
      <c r="H257" s="100"/>
      <c r="I257" s="101"/>
      <c r="J257" s="250" t="s">
        <v>291</v>
      </c>
      <c r="K257" s="250" t="s">
        <v>291</v>
      </c>
      <c r="L257" s="250" t="s">
        <v>291</v>
      </c>
      <c r="M257" s="250" t="s">
        <v>291</v>
      </c>
      <c r="N257" s="250" t="s">
        <v>291</v>
      </c>
      <c r="O257" s="250" t="s">
        <v>291</v>
      </c>
      <c r="P257" s="250" t="s">
        <v>291</v>
      </c>
      <c r="Q257" s="250" t="s">
        <v>291</v>
      </c>
      <c r="R257" s="250" t="s">
        <v>291</v>
      </c>
      <c r="S257" s="251" t="s">
        <v>291</v>
      </c>
      <c r="T257" s="252">
        <v>7</v>
      </c>
      <c r="U257" s="253"/>
      <c r="V257" s="90"/>
      <c r="W257" s="91"/>
      <c r="X257" s="7"/>
      <c r="Y257" s="115" t="s">
        <v>266</v>
      </c>
      <c r="Z257" s="116"/>
      <c r="AA257" s="116"/>
      <c r="AB257" s="117"/>
      <c r="AC257" s="124"/>
      <c r="AD257" s="125"/>
      <c r="AE257" s="131"/>
      <c r="AF257" s="125"/>
      <c r="AG257" s="131"/>
      <c r="AH257" s="125"/>
      <c r="AI257" s="126"/>
      <c r="AJ257" s="127"/>
      <c r="AK257" s="131"/>
      <c r="AL257" s="125"/>
      <c r="AM257" s="126"/>
      <c r="AN257" s="127"/>
      <c r="AO257" s="131"/>
      <c r="AP257" s="125"/>
      <c r="AQ257" s="998"/>
      <c r="AR257" s="1011"/>
      <c r="AS257" s="97">
        <f t="shared" ref="AS257" si="52">SUM(AC257:AR257)</f>
        <v>0</v>
      </c>
      <c r="AT257" s="98"/>
      <c r="AU257" s="51"/>
      <c r="AV257" s="51"/>
      <c r="AW257" s="51"/>
      <c r="AX257" s="51"/>
      <c r="AY257" s="51"/>
      <c r="AZ257" s="51"/>
    </row>
    <row r="258" spans="1:52" ht="18" customHeight="1" x14ac:dyDescent="0.2">
      <c r="A258" s="51"/>
      <c r="B258" s="99" t="s">
        <v>314</v>
      </c>
      <c r="C258" s="100"/>
      <c r="D258" s="100"/>
      <c r="E258" s="100"/>
      <c r="F258" s="100"/>
      <c r="G258" s="100"/>
      <c r="H258" s="100"/>
      <c r="I258" s="101"/>
      <c r="J258" s="105" t="s">
        <v>275</v>
      </c>
      <c r="K258" s="105"/>
      <c r="L258" s="105"/>
      <c r="M258" s="105"/>
      <c r="N258" s="105"/>
      <c r="O258" s="105"/>
      <c r="P258" s="105"/>
      <c r="Q258" s="105"/>
      <c r="R258" s="105"/>
      <c r="S258" s="106"/>
      <c r="T258" s="252">
        <v>7</v>
      </c>
      <c r="U258" s="253"/>
      <c r="V258" s="90"/>
      <c r="W258" s="91"/>
      <c r="X258" s="7"/>
      <c r="Y258" s="115" t="s">
        <v>303</v>
      </c>
      <c r="Z258" s="116"/>
      <c r="AA258" s="116"/>
      <c r="AB258" s="117"/>
      <c r="AC258" s="124"/>
      <c r="AD258" s="125"/>
      <c r="AE258" s="131"/>
      <c r="AF258" s="125"/>
      <c r="AG258" s="131"/>
      <c r="AH258" s="125"/>
      <c r="AI258" s="131"/>
      <c r="AJ258" s="125"/>
      <c r="AK258" s="131"/>
      <c r="AL258" s="125"/>
      <c r="AM258" s="131"/>
      <c r="AN258" s="125"/>
      <c r="AO258" s="126"/>
      <c r="AP258" s="127"/>
      <c r="AQ258" s="131"/>
      <c r="AR258" s="1067"/>
      <c r="AS258" s="97">
        <f t="shared" ref="AS258" si="53">SUM(AC258:AR258)</f>
        <v>0</v>
      </c>
      <c r="AT258" s="98"/>
      <c r="AU258" s="51"/>
      <c r="AV258" s="51"/>
      <c r="AW258" s="51"/>
      <c r="AX258" s="51"/>
      <c r="AY258" s="51"/>
      <c r="AZ258" s="51"/>
    </row>
    <row r="259" spans="1:52" ht="18" customHeight="1" x14ac:dyDescent="0.2">
      <c r="A259" s="51"/>
      <c r="B259" s="99" t="s">
        <v>314</v>
      </c>
      <c r="C259" s="100"/>
      <c r="D259" s="100"/>
      <c r="E259" s="100"/>
      <c r="F259" s="100"/>
      <c r="G259" s="100"/>
      <c r="H259" s="100"/>
      <c r="I259" s="101"/>
      <c r="J259" s="250" t="s">
        <v>292</v>
      </c>
      <c r="K259" s="250" t="s">
        <v>292</v>
      </c>
      <c r="L259" s="250" t="s">
        <v>292</v>
      </c>
      <c r="M259" s="250" t="s">
        <v>292</v>
      </c>
      <c r="N259" s="250" t="s">
        <v>292</v>
      </c>
      <c r="O259" s="250" t="s">
        <v>292</v>
      </c>
      <c r="P259" s="250" t="s">
        <v>292</v>
      </c>
      <c r="Q259" s="250" t="s">
        <v>292</v>
      </c>
      <c r="R259" s="250" t="s">
        <v>292</v>
      </c>
      <c r="S259" s="251" t="s">
        <v>292</v>
      </c>
      <c r="T259" s="252">
        <v>7</v>
      </c>
      <c r="U259" s="253"/>
      <c r="V259" s="90"/>
      <c r="W259" s="91"/>
      <c r="X259" s="7"/>
      <c r="Y259" s="115" t="s">
        <v>81</v>
      </c>
      <c r="Z259" s="116"/>
      <c r="AA259" s="116"/>
      <c r="AB259" s="117"/>
      <c r="AC259" s="124"/>
      <c r="AD259" s="125"/>
      <c r="AE259" s="131"/>
      <c r="AF259" s="125"/>
      <c r="AG259" s="131"/>
      <c r="AH259" s="125"/>
      <c r="AI259" s="131"/>
      <c r="AJ259" s="125"/>
      <c r="AK259" s="126"/>
      <c r="AL259" s="127"/>
      <c r="AM259" s="131"/>
      <c r="AN259" s="125"/>
      <c r="AO259" s="131"/>
      <c r="AP259" s="125"/>
      <c r="AQ259" s="998"/>
      <c r="AR259" s="1011"/>
      <c r="AS259" s="97">
        <f t="shared" ref="AS259:AS261" si="54">SUM(AC259:AR259)</f>
        <v>0</v>
      </c>
      <c r="AT259" s="98"/>
      <c r="AU259" s="51"/>
      <c r="AV259" s="51"/>
      <c r="AW259" s="51"/>
      <c r="AX259" s="51"/>
      <c r="AY259" s="51"/>
      <c r="AZ259" s="51"/>
    </row>
    <row r="260" spans="1:52" ht="18" customHeight="1" x14ac:dyDescent="0.2">
      <c r="A260" s="51"/>
      <c r="B260" s="99" t="s">
        <v>314</v>
      </c>
      <c r="C260" s="100"/>
      <c r="D260" s="100"/>
      <c r="E260" s="100"/>
      <c r="F260" s="100"/>
      <c r="G260" s="100"/>
      <c r="H260" s="100"/>
      <c r="I260" s="101"/>
      <c r="J260" s="250" t="s">
        <v>293</v>
      </c>
      <c r="K260" s="250"/>
      <c r="L260" s="250"/>
      <c r="M260" s="250"/>
      <c r="N260" s="250"/>
      <c r="O260" s="250"/>
      <c r="P260" s="250"/>
      <c r="Q260" s="250"/>
      <c r="R260" s="250"/>
      <c r="S260" s="251"/>
      <c r="T260" s="252">
        <v>7</v>
      </c>
      <c r="U260" s="253"/>
      <c r="V260" s="90"/>
      <c r="W260" s="91"/>
      <c r="X260" s="7"/>
      <c r="Y260" s="115" t="s">
        <v>82</v>
      </c>
      <c r="Z260" s="116"/>
      <c r="AA260" s="116"/>
      <c r="AB260" s="117"/>
      <c r="AC260" s="124"/>
      <c r="AD260" s="125"/>
      <c r="AE260" s="131"/>
      <c r="AF260" s="125"/>
      <c r="AG260" s="131"/>
      <c r="AH260" s="125"/>
      <c r="AI260" s="131"/>
      <c r="AJ260" s="125"/>
      <c r="AK260" s="126"/>
      <c r="AL260" s="127"/>
      <c r="AM260" s="131"/>
      <c r="AN260" s="125"/>
      <c r="AO260" s="131"/>
      <c r="AP260" s="125"/>
      <c r="AQ260" s="998"/>
      <c r="AR260" s="1011"/>
      <c r="AS260" s="97">
        <f t="shared" si="54"/>
        <v>0</v>
      </c>
      <c r="AT260" s="98"/>
      <c r="AU260" s="51"/>
      <c r="AV260" s="51"/>
      <c r="AW260" s="51"/>
      <c r="AX260" s="51"/>
      <c r="AY260" s="51"/>
      <c r="AZ260" s="51"/>
    </row>
    <row r="261" spans="1:52" ht="18" customHeight="1" thickBot="1" x14ac:dyDescent="0.25">
      <c r="A261" s="51"/>
      <c r="B261" s="99" t="s">
        <v>314</v>
      </c>
      <c r="C261" s="100"/>
      <c r="D261" s="100"/>
      <c r="E261" s="100"/>
      <c r="F261" s="100"/>
      <c r="G261" s="100"/>
      <c r="H261" s="100"/>
      <c r="I261" s="101"/>
      <c r="J261" s="105" t="s">
        <v>276</v>
      </c>
      <c r="K261" s="105"/>
      <c r="L261" s="105"/>
      <c r="M261" s="105"/>
      <c r="N261" s="105"/>
      <c r="O261" s="105"/>
      <c r="P261" s="105"/>
      <c r="Q261" s="105"/>
      <c r="R261" s="105"/>
      <c r="S261" s="106"/>
      <c r="T261" s="252">
        <v>7</v>
      </c>
      <c r="U261" s="253"/>
      <c r="V261" s="90"/>
      <c r="W261" s="91"/>
      <c r="X261" s="7"/>
      <c r="Y261" s="849" t="s">
        <v>84</v>
      </c>
      <c r="Z261" s="850"/>
      <c r="AA261" s="850"/>
      <c r="AB261" s="851"/>
      <c r="AC261" s="124"/>
      <c r="AD261" s="125"/>
      <c r="AE261" s="131"/>
      <c r="AF261" s="125"/>
      <c r="AG261" s="131"/>
      <c r="AH261" s="125"/>
      <c r="AI261" s="131"/>
      <c r="AJ261" s="125"/>
      <c r="AK261" s="126"/>
      <c r="AL261" s="127"/>
      <c r="AM261" s="131"/>
      <c r="AN261" s="125"/>
      <c r="AO261" s="131"/>
      <c r="AP261" s="125"/>
      <c r="AQ261" s="998"/>
      <c r="AR261" s="1011"/>
      <c r="AS261" s="145">
        <f t="shared" si="54"/>
        <v>0</v>
      </c>
      <c r="AT261" s="146"/>
      <c r="AU261" s="51"/>
      <c r="AV261" s="51"/>
      <c r="AW261" s="51"/>
      <c r="AX261" s="51"/>
      <c r="AY261" s="51"/>
      <c r="AZ261" s="51"/>
    </row>
    <row r="262" spans="1:52" ht="18" customHeight="1" thickBot="1" x14ac:dyDescent="0.25">
      <c r="A262" s="51"/>
      <c r="B262" s="99" t="s">
        <v>314</v>
      </c>
      <c r="C262" s="100"/>
      <c r="D262" s="100"/>
      <c r="E262" s="100"/>
      <c r="F262" s="100"/>
      <c r="G262" s="100"/>
      <c r="H262" s="100"/>
      <c r="I262" s="101"/>
      <c r="J262" s="250" t="s">
        <v>294</v>
      </c>
      <c r="K262" s="250"/>
      <c r="L262" s="250"/>
      <c r="M262" s="250"/>
      <c r="N262" s="250"/>
      <c r="O262" s="250"/>
      <c r="P262" s="250"/>
      <c r="Q262" s="250"/>
      <c r="R262" s="250"/>
      <c r="S262" s="251"/>
      <c r="T262" s="252">
        <v>7</v>
      </c>
      <c r="U262" s="253"/>
      <c r="V262" s="90"/>
      <c r="W262" s="91"/>
      <c r="X262" s="7"/>
      <c r="Y262" s="695"/>
      <c r="Z262" s="695"/>
      <c r="AA262" s="695"/>
      <c r="AB262" s="695"/>
      <c r="AC262" s="695"/>
      <c r="AD262" s="695"/>
      <c r="AE262" s="695"/>
      <c r="AF262" s="695"/>
      <c r="AG262" s="695"/>
      <c r="AH262" s="695"/>
      <c r="AI262" s="695"/>
      <c r="AJ262" s="695"/>
      <c r="AK262" s="695"/>
      <c r="AL262" s="696"/>
      <c r="AM262" s="852" t="s">
        <v>56</v>
      </c>
      <c r="AN262" s="681"/>
      <c r="AO262" s="681"/>
      <c r="AP262" s="681"/>
      <c r="AQ262" s="681"/>
      <c r="AR262" s="682"/>
      <c r="AS262" s="92">
        <f>SUM(AS213:AT261)</f>
        <v>0</v>
      </c>
      <c r="AT262" s="221"/>
      <c r="AU262" s="51"/>
      <c r="AV262" s="51"/>
      <c r="AW262" s="51"/>
      <c r="AX262" s="51"/>
      <c r="AY262" s="51"/>
      <c r="AZ262" s="51"/>
    </row>
    <row r="263" spans="1:52" ht="18" customHeight="1" x14ac:dyDescent="0.2">
      <c r="A263" s="51"/>
      <c r="B263" s="99" t="s">
        <v>314</v>
      </c>
      <c r="C263" s="100"/>
      <c r="D263" s="100"/>
      <c r="E263" s="100"/>
      <c r="F263" s="100"/>
      <c r="G263" s="100"/>
      <c r="H263" s="100"/>
      <c r="I263" s="101"/>
      <c r="J263" s="250" t="s">
        <v>295</v>
      </c>
      <c r="K263" s="250" t="s">
        <v>295</v>
      </c>
      <c r="L263" s="250" t="s">
        <v>295</v>
      </c>
      <c r="M263" s="250" t="s">
        <v>295</v>
      </c>
      <c r="N263" s="250" t="s">
        <v>295</v>
      </c>
      <c r="O263" s="250" t="s">
        <v>295</v>
      </c>
      <c r="P263" s="250" t="s">
        <v>295</v>
      </c>
      <c r="Q263" s="250" t="s">
        <v>295</v>
      </c>
      <c r="R263" s="250" t="s">
        <v>295</v>
      </c>
      <c r="S263" s="251" t="s">
        <v>295</v>
      </c>
      <c r="T263" s="252">
        <v>7</v>
      </c>
      <c r="U263" s="253"/>
      <c r="V263" s="90"/>
      <c r="W263" s="91"/>
      <c r="X263" s="7"/>
      <c r="Y263" s="61"/>
      <c r="Z263" s="61"/>
      <c r="AA263" s="61"/>
      <c r="AB263" s="61"/>
      <c r="AC263" s="61"/>
      <c r="AD263" s="61"/>
      <c r="AE263" s="61"/>
      <c r="AF263" s="61"/>
      <c r="AG263" s="61"/>
      <c r="AH263" s="61"/>
      <c r="AI263" s="61"/>
      <c r="AJ263" s="61"/>
      <c r="AK263" s="61"/>
      <c r="AL263" s="61"/>
      <c r="AM263" s="76"/>
      <c r="AN263" s="76"/>
      <c r="AO263" s="76"/>
      <c r="AP263" s="76"/>
      <c r="AQ263" s="76"/>
      <c r="AR263" s="76"/>
      <c r="AS263" s="65"/>
      <c r="AT263" s="65"/>
      <c r="AU263" s="51"/>
      <c r="AV263" s="51"/>
      <c r="AW263" s="51"/>
      <c r="AX263" s="51"/>
      <c r="AY263" s="51"/>
      <c r="AZ263" s="51"/>
    </row>
    <row r="264" spans="1:52" ht="18" customHeight="1" thickBot="1" x14ac:dyDescent="0.25">
      <c r="A264" s="51"/>
      <c r="B264" s="99" t="s">
        <v>314</v>
      </c>
      <c r="C264" s="100"/>
      <c r="D264" s="100"/>
      <c r="E264" s="100"/>
      <c r="F264" s="100"/>
      <c r="G264" s="100"/>
      <c r="H264" s="100"/>
      <c r="I264" s="101"/>
      <c r="J264" s="250" t="s">
        <v>296</v>
      </c>
      <c r="K264" s="250"/>
      <c r="L264" s="250"/>
      <c r="M264" s="250"/>
      <c r="N264" s="250"/>
      <c r="O264" s="250"/>
      <c r="P264" s="250"/>
      <c r="Q264" s="250"/>
      <c r="R264" s="250"/>
      <c r="S264" s="251"/>
      <c r="T264" s="252">
        <v>7</v>
      </c>
      <c r="U264" s="253"/>
      <c r="V264" s="131"/>
      <c r="W264" s="125"/>
      <c r="X264" s="7"/>
      <c r="Y264" s="84"/>
      <c r="Z264" s="84"/>
      <c r="AA264" s="84"/>
      <c r="AB264" s="84"/>
      <c r="AC264" s="84"/>
      <c r="AD264" s="84"/>
      <c r="AE264" s="84"/>
      <c r="AF264" s="84"/>
      <c r="AG264" s="84"/>
      <c r="AH264" s="84"/>
      <c r="AI264" s="84"/>
      <c r="AJ264" s="84"/>
      <c r="AK264" s="84"/>
      <c r="AL264" s="84"/>
      <c r="AM264" s="64"/>
      <c r="AN264" s="64"/>
      <c r="AO264" s="64"/>
      <c r="AP264" s="64"/>
      <c r="AQ264" s="64"/>
      <c r="AR264" s="64"/>
      <c r="AS264" s="65"/>
      <c r="AT264" s="65"/>
      <c r="AU264" s="51"/>
      <c r="AV264" s="51"/>
      <c r="AW264" s="51"/>
      <c r="AX264" s="51"/>
      <c r="AY264" s="51"/>
      <c r="AZ264" s="51"/>
    </row>
    <row r="265" spans="1:52" ht="18" customHeight="1" x14ac:dyDescent="0.2">
      <c r="A265" s="51"/>
      <c r="B265" s="99" t="s">
        <v>314</v>
      </c>
      <c r="C265" s="100"/>
      <c r="D265" s="100"/>
      <c r="E265" s="100"/>
      <c r="F265" s="100"/>
      <c r="G265" s="100"/>
      <c r="H265" s="100"/>
      <c r="I265" s="101"/>
      <c r="J265" s="250" t="s">
        <v>297</v>
      </c>
      <c r="K265" s="250" t="s">
        <v>297</v>
      </c>
      <c r="L265" s="250" t="s">
        <v>297</v>
      </c>
      <c r="M265" s="250" t="s">
        <v>297</v>
      </c>
      <c r="N265" s="250" t="s">
        <v>297</v>
      </c>
      <c r="O265" s="250" t="s">
        <v>297</v>
      </c>
      <c r="P265" s="250" t="s">
        <v>297</v>
      </c>
      <c r="Q265" s="250" t="s">
        <v>297</v>
      </c>
      <c r="R265" s="250" t="s">
        <v>297</v>
      </c>
      <c r="S265" s="251" t="s">
        <v>297</v>
      </c>
      <c r="T265" s="252">
        <v>7</v>
      </c>
      <c r="U265" s="253"/>
      <c r="V265" s="90"/>
      <c r="W265" s="91"/>
      <c r="X265" s="7"/>
      <c r="Y265" s="840" t="s">
        <v>102</v>
      </c>
      <c r="Z265" s="841"/>
      <c r="AA265" s="841"/>
      <c r="AB265" s="841"/>
      <c r="AC265" s="841"/>
      <c r="AD265" s="841"/>
      <c r="AE265" s="841"/>
      <c r="AF265" s="841"/>
      <c r="AG265" s="841"/>
      <c r="AH265" s="841"/>
      <c r="AI265" s="841"/>
      <c r="AJ265" s="841"/>
      <c r="AK265" s="841"/>
      <c r="AL265" s="841"/>
      <c r="AM265" s="841"/>
      <c r="AN265" s="841"/>
      <c r="AO265" s="841"/>
      <c r="AP265" s="841"/>
      <c r="AQ265" s="841"/>
      <c r="AR265" s="841"/>
      <c r="AS265" s="841"/>
      <c r="AT265" s="842"/>
      <c r="AU265" s="51"/>
      <c r="AV265" s="51"/>
      <c r="AW265" s="51"/>
      <c r="AX265" s="51"/>
      <c r="AY265" s="51"/>
      <c r="AZ265" s="51"/>
    </row>
    <row r="266" spans="1:52" ht="18" customHeight="1" thickBot="1" x14ac:dyDescent="0.25">
      <c r="A266" s="51"/>
      <c r="B266" s="99" t="s">
        <v>314</v>
      </c>
      <c r="C266" s="100"/>
      <c r="D266" s="100"/>
      <c r="E266" s="100"/>
      <c r="F266" s="100"/>
      <c r="G266" s="100"/>
      <c r="H266" s="100"/>
      <c r="I266" s="101"/>
      <c r="J266" s="250" t="s">
        <v>298</v>
      </c>
      <c r="K266" s="250" t="s">
        <v>298</v>
      </c>
      <c r="L266" s="250" t="s">
        <v>298</v>
      </c>
      <c r="M266" s="250" t="s">
        <v>298</v>
      </c>
      <c r="N266" s="250" t="s">
        <v>298</v>
      </c>
      <c r="O266" s="250" t="s">
        <v>298</v>
      </c>
      <c r="P266" s="250" t="s">
        <v>298</v>
      </c>
      <c r="Q266" s="250" t="s">
        <v>298</v>
      </c>
      <c r="R266" s="250" t="s">
        <v>298</v>
      </c>
      <c r="S266" s="251" t="s">
        <v>298</v>
      </c>
      <c r="T266" s="252">
        <v>7</v>
      </c>
      <c r="U266" s="253"/>
      <c r="V266" s="90"/>
      <c r="W266" s="91"/>
      <c r="X266" s="7"/>
      <c r="Y266" s="853"/>
      <c r="Z266" s="854"/>
      <c r="AA266" s="854"/>
      <c r="AB266" s="854"/>
      <c r="AC266" s="854"/>
      <c r="AD266" s="854"/>
      <c r="AE266" s="854"/>
      <c r="AF266" s="854"/>
      <c r="AG266" s="854"/>
      <c r="AH266" s="854"/>
      <c r="AI266" s="854"/>
      <c r="AJ266" s="854"/>
      <c r="AK266" s="854"/>
      <c r="AL266" s="854"/>
      <c r="AM266" s="854"/>
      <c r="AN266" s="854"/>
      <c r="AO266" s="854"/>
      <c r="AP266" s="854"/>
      <c r="AQ266" s="854"/>
      <c r="AR266" s="854"/>
      <c r="AS266" s="854"/>
      <c r="AT266" s="855"/>
      <c r="AU266" s="51"/>
      <c r="AV266" s="51"/>
      <c r="AW266" s="51"/>
      <c r="AX266" s="51"/>
      <c r="AY266" s="51"/>
      <c r="AZ266" s="51"/>
    </row>
    <row r="267" spans="1:52" ht="18" customHeight="1" x14ac:dyDescent="0.2">
      <c r="A267" s="51"/>
      <c r="B267" s="99" t="s">
        <v>314</v>
      </c>
      <c r="C267" s="100"/>
      <c r="D267" s="100"/>
      <c r="E267" s="100"/>
      <c r="F267" s="100"/>
      <c r="G267" s="100"/>
      <c r="H267" s="100"/>
      <c r="I267" s="101"/>
      <c r="J267" s="250" t="s">
        <v>315</v>
      </c>
      <c r="K267" s="250" t="s">
        <v>298</v>
      </c>
      <c r="L267" s="250" t="s">
        <v>298</v>
      </c>
      <c r="M267" s="250" t="s">
        <v>298</v>
      </c>
      <c r="N267" s="250" t="s">
        <v>298</v>
      </c>
      <c r="O267" s="250" t="s">
        <v>298</v>
      </c>
      <c r="P267" s="250" t="s">
        <v>298</v>
      </c>
      <c r="Q267" s="250" t="s">
        <v>298</v>
      </c>
      <c r="R267" s="250" t="s">
        <v>298</v>
      </c>
      <c r="S267" s="251" t="s">
        <v>298</v>
      </c>
      <c r="T267" s="252">
        <v>8</v>
      </c>
      <c r="U267" s="253"/>
      <c r="V267" s="131"/>
      <c r="W267" s="125"/>
      <c r="X267" s="7"/>
      <c r="Y267" s="234" t="s">
        <v>252</v>
      </c>
      <c r="Z267" s="235"/>
      <c r="AA267" s="235"/>
      <c r="AB267" s="235"/>
      <c r="AC267" s="235"/>
      <c r="AD267" s="235"/>
      <c r="AE267" s="235"/>
      <c r="AF267" s="235"/>
      <c r="AG267" s="235"/>
      <c r="AH267" s="235"/>
      <c r="AI267" s="235"/>
      <c r="AJ267" s="235"/>
      <c r="AK267" s="235"/>
      <c r="AL267" s="235"/>
      <c r="AM267" s="235"/>
      <c r="AN267" s="235"/>
      <c r="AO267" s="235"/>
      <c r="AP267" s="235"/>
      <c r="AQ267" s="235"/>
      <c r="AR267" s="235"/>
      <c r="AS267" s="235"/>
      <c r="AT267" s="236"/>
      <c r="AU267" s="51"/>
      <c r="AV267" s="51"/>
      <c r="AW267" s="51"/>
      <c r="AX267" s="51"/>
      <c r="AY267" s="51"/>
      <c r="AZ267" s="51"/>
    </row>
    <row r="268" spans="1:52" ht="18" customHeight="1" thickBot="1" x14ac:dyDescent="0.25">
      <c r="A268" s="51"/>
      <c r="B268" s="99" t="s">
        <v>314</v>
      </c>
      <c r="C268" s="100"/>
      <c r="D268" s="100"/>
      <c r="E268" s="100"/>
      <c r="F268" s="100"/>
      <c r="G268" s="100"/>
      <c r="H268" s="100"/>
      <c r="I268" s="101"/>
      <c r="J268" s="250" t="s">
        <v>299</v>
      </c>
      <c r="K268" s="250"/>
      <c r="L268" s="250"/>
      <c r="M268" s="250"/>
      <c r="N268" s="250"/>
      <c r="O268" s="250"/>
      <c r="P268" s="250"/>
      <c r="Q268" s="250"/>
      <c r="R268" s="250"/>
      <c r="S268" s="251"/>
      <c r="T268" s="252">
        <v>7</v>
      </c>
      <c r="U268" s="253"/>
      <c r="V268" s="90"/>
      <c r="W268" s="91"/>
      <c r="X268" s="7"/>
      <c r="Y268" s="859"/>
      <c r="Z268" s="860"/>
      <c r="AA268" s="860"/>
      <c r="AB268" s="860"/>
      <c r="AC268" s="860"/>
      <c r="AD268" s="860"/>
      <c r="AE268" s="860"/>
      <c r="AF268" s="860"/>
      <c r="AG268" s="860"/>
      <c r="AH268" s="860"/>
      <c r="AI268" s="860"/>
      <c r="AJ268" s="860"/>
      <c r="AK268" s="860"/>
      <c r="AL268" s="860"/>
      <c r="AM268" s="860"/>
      <c r="AN268" s="860"/>
      <c r="AO268" s="860"/>
      <c r="AP268" s="860"/>
      <c r="AQ268" s="860"/>
      <c r="AR268" s="860"/>
      <c r="AS268" s="860"/>
      <c r="AT268" s="861"/>
      <c r="AU268" s="51"/>
      <c r="AV268" s="51"/>
      <c r="AW268" s="51"/>
      <c r="AX268" s="51"/>
      <c r="AY268" s="51"/>
      <c r="AZ268" s="51"/>
    </row>
    <row r="269" spans="1:52" ht="18" customHeight="1" thickBot="1" x14ac:dyDescent="0.25">
      <c r="A269" s="51"/>
      <c r="B269" s="99" t="s">
        <v>314</v>
      </c>
      <c r="C269" s="100"/>
      <c r="D269" s="100"/>
      <c r="E269" s="100"/>
      <c r="F269" s="100"/>
      <c r="G269" s="100"/>
      <c r="H269" s="100"/>
      <c r="I269" s="101"/>
      <c r="J269" s="250" t="s">
        <v>300</v>
      </c>
      <c r="K269" s="250"/>
      <c r="L269" s="250"/>
      <c r="M269" s="250"/>
      <c r="N269" s="250"/>
      <c r="O269" s="250"/>
      <c r="P269" s="250"/>
      <c r="Q269" s="250"/>
      <c r="R269" s="250"/>
      <c r="S269" s="251"/>
      <c r="T269" s="252">
        <v>7</v>
      </c>
      <c r="U269" s="253"/>
      <c r="V269" s="90"/>
      <c r="W269" s="91"/>
      <c r="X269" s="7"/>
      <c r="Y269" s="936" t="s">
        <v>44</v>
      </c>
      <c r="Z269" s="937"/>
      <c r="AA269" s="937"/>
      <c r="AB269" s="937"/>
      <c r="AC269" s="937"/>
      <c r="AD269" s="937"/>
      <c r="AE269" s="937"/>
      <c r="AF269" s="937"/>
      <c r="AG269" s="937"/>
      <c r="AH269" s="937"/>
      <c r="AI269" s="937"/>
      <c r="AJ269" s="937"/>
      <c r="AK269" s="937"/>
      <c r="AL269" s="937"/>
      <c r="AM269" s="937"/>
      <c r="AN269" s="937"/>
      <c r="AO269" s="937"/>
      <c r="AP269" s="937"/>
      <c r="AQ269" s="937"/>
      <c r="AR269" s="938"/>
      <c r="AS269" s="1075"/>
      <c r="AT269" s="1076"/>
      <c r="AU269" s="51"/>
      <c r="AV269" s="51"/>
      <c r="AW269" s="51"/>
      <c r="AX269" s="51"/>
      <c r="AY269" s="51"/>
      <c r="AZ269" s="51"/>
    </row>
    <row r="270" spans="1:52" ht="18" customHeight="1" x14ac:dyDescent="0.2">
      <c r="A270" s="51"/>
      <c r="B270" s="99" t="s">
        <v>314</v>
      </c>
      <c r="C270" s="100"/>
      <c r="D270" s="100"/>
      <c r="E270" s="100"/>
      <c r="F270" s="100"/>
      <c r="G270" s="100"/>
      <c r="H270" s="100"/>
      <c r="I270" s="101"/>
      <c r="J270" s="250" t="s">
        <v>301</v>
      </c>
      <c r="K270" s="250"/>
      <c r="L270" s="250"/>
      <c r="M270" s="250"/>
      <c r="N270" s="250"/>
      <c r="O270" s="250"/>
      <c r="P270" s="250"/>
      <c r="Q270" s="250"/>
      <c r="R270" s="250"/>
      <c r="S270" s="251"/>
      <c r="T270" s="252">
        <v>7</v>
      </c>
      <c r="U270" s="253"/>
      <c r="V270" s="90"/>
      <c r="W270" s="91"/>
      <c r="X270" s="7"/>
      <c r="Y270" s="930" t="s">
        <v>328</v>
      </c>
      <c r="Z270" s="931"/>
      <c r="AA270" s="931"/>
      <c r="AB270" s="931"/>
      <c r="AC270" s="931"/>
      <c r="AD270" s="931"/>
      <c r="AE270" s="931"/>
      <c r="AF270" s="931"/>
      <c r="AG270" s="931"/>
      <c r="AH270" s="931"/>
      <c r="AI270" s="931"/>
      <c r="AJ270" s="931"/>
      <c r="AK270" s="931"/>
      <c r="AL270" s="931"/>
      <c r="AM270" s="931"/>
      <c r="AN270" s="931"/>
      <c r="AO270" s="931"/>
      <c r="AP270" s="931"/>
      <c r="AQ270" s="931"/>
      <c r="AR270" s="932"/>
      <c r="AS270" s="1077"/>
      <c r="AT270" s="1078"/>
      <c r="AU270" s="51"/>
      <c r="AV270" s="51"/>
      <c r="AW270" s="51"/>
      <c r="AX270" s="51"/>
      <c r="AY270" s="51"/>
      <c r="AZ270" s="51"/>
    </row>
    <row r="271" spans="1:52" ht="18" customHeight="1" thickBot="1" x14ac:dyDescent="0.25">
      <c r="A271" s="51"/>
      <c r="B271" s="685" t="s">
        <v>314</v>
      </c>
      <c r="C271" s="686"/>
      <c r="D271" s="686"/>
      <c r="E271" s="686"/>
      <c r="F271" s="686"/>
      <c r="G271" s="686"/>
      <c r="H271" s="686"/>
      <c r="I271" s="687"/>
      <c r="J271" s="835" t="s">
        <v>302</v>
      </c>
      <c r="K271" s="835" t="s">
        <v>302</v>
      </c>
      <c r="L271" s="835" t="s">
        <v>302</v>
      </c>
      <c r="M271" s="835" t="s">
        <v>302</v>
      </c>
      <c r="N271" s="835" t="s">
        <v>302</v>
      </c>
      <c r="O271" s="835" t="s">
        <v>302</v>
      </c>
      <c r="P271" s="835" t="s">
        <v>302</v>
      </c>
      <c r="Q271" s="835" t="s">
        <v>302</v>
      </c>
      <c r="R271" s="835" t="s">
        <v>302</v>
      </c>
      <c r="S271" s="836" t="s">
        <v>302</v>
      </c>
      <c r="T271" s="837">
        <v>7</v>
      </c>
      <c r="U271" s="838"/>
      <c r="V271" s="540"/>
      <c r="W271" s="541"/>
      <c r="X271" s="7"/>
      <c r="Y271" s="933"/>
      <c r="Z271" s="934"/>
      <c r="AA271" s="934"/>
      <c r="AB271" s="934"/>
      <c r="AC271" s="934"/>
      <c r="AD271" s="934"/>
      <c r="AE271" s="934"/>
      <c r="AF271" s="934"/>
      <c r="AG271" s="934"/>
      <c r="AH271" s="934"/>
      <c r="AI271" s="934"/>
      <c r="AJ271" s="934"/>
      <c r="AK271" s="934"/>
      <c r="AL271" s="934"/>
      <c r="AM271" s="934"/>
      <c r="AN271" s="934"/>
      <c r="AO271" s="934"/>
      <c r="AP271" s="934"/>
      <c r="AQ271" s="934"/>
      <c r="AR271" s="935"/>
      <c r="AS271" s="153"/>
      <c r="AT271" s="1073"/>
      <c r="AU271" s="51"/>
      <c r="AV271" s="51"/>
      <c r="AW271" s="51"/>
      <c r="AX271" s="51"/>
      <c r="AY271" s="51"/>
      <c r="AZ271" s="51"/>
    </row>
    <row r="272" spans="1:52" ht="18" customHeight="1" thickBot="1" x14ac:dyDescent="0.25">
      <c r="A272" s="51"/>
      <c r="B272" s="61"/>
      <c r="C272" s="61"/>
      <c r="D272" s="61"/>
      <c r="E272" s="61"/>
      <c r="F272" s="61"/>
      <c r="G272" s="61"/>
      <c r="H272" s="61"/>
      <c r="I272" s="61"/>
      <c r="J272" s="61"/>
      <c r="K272" s="61"/>
      <c r="L272" s="61"/>
      <c r="M272" s="61"/>
      <c r="N272" s="61"/>
      <c r="O272" s="61"/>
      <c r="P272" s="839" t="s">
        <v>56</v>
      </c>
      <c r="Q272" s="839"/>
      <c r="R272" s="839"/>
      <c r="S272" s="839"/>
      <c r="T272" s="85"/>
      <c r="U272" s="85"/>
      <c r="V272" s="659">
        <f>SUM(V260:W271)</f>
        <v>0</v>
      </c>
      <c r="W272" s="660"/>
      <c r="X272" s="7"/>
      <c r="Y272" s="933" t="s">
        <v>195</v>
      </c>
      <c r="Z272" s="934"/>
      <c r="AA272" s="934"/>
      <c r="AB272" s="934"/>
      <c r="AC272" s="934"/>
      <c r="AD272" s="934"/>
      <c r="AE272" s="934"/>
      <c r="AF272" s="934"/>
      <c r="AG272" s="934"/>
      <c r="AH272" s="934"/>
      <c r="AI272" s="934"/>
      <c r="AJ272" s="934"/>
      <c r="AK272" s="934"/>
      <c r="AL272" s="934"/>
      <c r="AM272" s="934"/>
      <c r="AN272" s="934"/>
      <c r="AO272" s="934"/>
      <c r="AP272" s="934"/>
      <c r="AQ272" s="934"/>
      <c r="AR272" s="935"/>
      <c r="AS272" s="1079"/>
      <c r="AT272" s="1080"/>
      <c r="AU272" s="51"/>
      <c r="AV272" s="51"/>
      <c r="AW272" s="51"/>
      <c r="AX272" s="51"/>
      <c r="AY272" s="51"/>
      <c r="AZ272" s="51"/>
    </row>
    <row r="273" spans="1:52" ht="18" customHeight="1" x14ac:dyDescent="0.2">
      <c r="A273" s="51"/>
      <c r="B273" s="61"/>
      <c r="C273" s="61"/>
      <c r="D273" s="61"/>
      <c r="E273" s="61"/>
      <c r="F273" s="61"/>
      <c r="G273" s="61"/>
      <c r="H273" s="61"/>
      <c r="I273" s="61"/>
      <c r="J273" s="61"/>
      <c r="K273" s="61"/>
      <c r="L273" s="61"/>
      <c r="M273" s="61"/>
      <c r="N273" s="61"/>
      <c r="O273" s="61"/>
      <c r="P273" s="64"/>
      <c r="Q273" s="64"/>
      <c r="R273" s="64"/>
      <c r="S273" s="64"/>
      <c r="T273" s="64"/>
      <c r="U273" s="64"/>
      <c r="V273" s="65"/>
      <c r="W273" s="65"/>
      <c r="X273" s="7"/>
      <c r="Y273" s="933" t="s">
        <v>194</v>
      </c>
      <c r="Z273" s="934"/>
      <c r="AA273" s="934"/>
      <c r="AB273" s="934"/>
      <c r="AC273" s="934"/>
      <c r="AD273" s="934"/>
      <c r="AE273" s="934"/>
      <c r="AF273" s="934"/>
      <c r="AG273" s="934"/>
      <c r="AH273" s="934"/>
      <c r="AI273" s="934"/>
      <c r="AJ273" s="934"/>
      <c r="AK273" s="934"/>
      <c r="AL273" s="934"/>
      <c r="AM273" s="934"/>
      <c r="AN273" s="934"/>
      <c r="AO273" s="934"/>
      <c r="AP273" s="934"/>
      <c r="AQ273" s="934"/>
      <c r="AR273" s="935"/>
      <c r="AS273" s="1079"/>
      <c r="AT273" s="1080"/>
      <c r="AU273" s="51"/>
      <c r="AV273" s="51"/>
      <c r="AW273" s="51"/>
      <c r="AX273" s="51"/>
      <c r="AY273" s="51"/>
      <c r="AZ273" s="51"/>
    </row>
    <row r="274" spans="1:52" ht="18" customHeight="1" thickBot="1" x14ac:dyDescent="0.25">
      <c r="A274" s="51"/>
      <c r="B274" s="61"/>
      <c r="C274" s="50"/>
      <c r="D274" s="50"/>
      <c r="E274" s="50"/>
      <c r="F274" s="50"/>
      <c r="G274" s="50"/>
      <c r="H274" s="50"/>
      <c r="I274" s="50"/>
      <c r="J274" s="50"/>
      <c r="K274" s="50"/>
      <c r="L274" s="50"/>
      <c r="M274" s="50"/>
      <c r="N274" s="50"/>
      <c r="O274" s="49"/>
      <c r="P274" s="64"/>
      <c r="Q274" s="49"/>
      <c r="R274" s="49"/>
      <c r="S274" s="49"/>
      <c r="T274" s="64"/>
      <c r="U274" s="64"/>
      <c r="V274" s="65"/>
      <c r="W274" s="49"/>
      <c r="X274" s="7"/>
      <c r="Y274" s="933" t="s">
        <v>254</v>
      </c>
      <c r="Z274" s="934"/>
      <c r="AA274" s="934"/>
      <c r="AB274" s="934"/>
      <c r="AC274" s="934"/>
      <c r="AD274" s="934"/>
      <c r="AE274" s="934"/>
      <c r="AF274" s="934"/>
      <c r="AG274" s="934"/>
      <c r="AH274" s="934"/>
      <c r="AI274" s="934"/>
      <c r="AJ274" s="934"/>
      <c r="AK274" s="934"/>
      <c r="AL274" s="934"/>
      <c r="AM274" s="934"/>
      <c r="AN274" s="934"/>
      <c r="AO274" s="934"/>
      <c r="AP274" s="934"/>
      <c r="AQ274" s="934"/>
      <c r="AR274" s="935"/>
      <c r="AS274" s="1079"/>
      <c r="AT274" s="1080"/>
      <c r="AU274" s="51"/>
      <c r="AV274" s="51"/>
      <c r="AW274" s="51"/>
      <c r="AX274" s="51"/>
      <c r="AY274" s="51"/>
      <c r="AZ274" s="51"/>
    </row>
    <row r="275" spans="1:52" ht="18" customHeight="1" thickBot="1" x14ac:dyDescent="0.25">
      <c r="A275" s="51"/>
      <c r="B275" s="840" t="s">
        <v>104</v>
      </c>
      <c r="C275" s="841"/>
      <c r="D275" s="841"/>
      <c r="E275" s="841"/>
      <c r="F275" s="841"/>
      <c r="G275" s="841"/>
      <c r="H275" s="841"/>
      <c r="I275" s="841"/>
      <c r="J275" s="841"/>
      <c r="K275" s="841"/>
      <c r="L275" s="841"/>
      <c r="M275" s="841"/>
      <c r="N275" s="841"/>
      <c r="O275" s="841"/>
      <c r="P275" s="841"/>
      <c r="Q275" s="841"/>
      <c r="R275" s="841"/>
      <c r="S275" s="841"/>
      <c r="T275" s="841"/>
      <c r="U275" s="841"/>
      <c r="V275" s="841"/>
      <c r="W275" s="842"/>
      <c r="X275" s="7"/>
      <c r="Y275" s="939" t="s">
        <v>196</v>
      </c>
      <c r="Z275" s="940"/>
      <c r="AA275" s="940"/>
      <c r="AB275" s="940"/>
      <c r="AC275" s="940"/>
      <c r="AD275" s="940"/>
      <c r="AE275" s="940"/>
      <c r="AF275" s="940"/>
      <c r="AG275" s="940"/>
      <c r="AH275" s="940"/>
      <c r="AI275" s="940"/>
      <c r="AJ275" s="940"/>
      <c r="AK275" s="940"/>
      <c r="AL275" s="940"/>
      <c r="AM275" s="940"/>
      <c r="AN275" s="940"/>
      <c r="AO275" s="940"/>
      <c r="AP275" s="940"/>
      <c r="AQ275" s="940"/>
      <c r="AR275" s="941"/>
      <c r="AS275" s="1079"/>
      <c r="AT275" s="1080"/>
      <c r="AU275" s="51"/>
      <c r="AV275" s="51"/>
      <c r="AW275" s="51"/>
      <c r="AX275" s="51"/>
      <c r="AY275" s="51"/>
      <c r="AZ275" s="51"/>
    </row>
    <row r="276" spans="1:52" ht="18" customHeight="1" thickBot="1" x14ac:dyDescent="0.25">
      <c r="A276" s="51"/>
      <c r="B276" s="843"/>
      <c r="C276" s="844"/>
      <c r="D276" s="844"/>
      <c r="E276" s="844"/>
      <c r="F276" s="844"/>
      <c r="G276" s="844"/>
      <c r="H276" s="844"/>
      <c r="I276" s="844"/>
      <c r="J276" s="844"/>
      <c r="K276" s="844"/>
      <c r="L276" s="844"/>
      <c r="M276" s="844"/>
      <c r="N276" s="844"/>
      <c r="O276" s="844"/>
      <c r="P276" s="844"/>
      <c r="Q276" s="844"/>
      <c r="R276" s="844"/>
      <c r="S276" s="844"/>
      <c r="T276" s="844"/>
      <c r="U276" s="844"/>
      <c r="V276" s="844"/>
      <c r="W276" s="845"/>
      <c r="X276" s="7"/>
      <c r="Y276" s="65"/>
      <c r="Z276" s="49"/>
      <c r="AA276" s="49"/>
      <c r="AB276" s="49"/>
      <c r="AC276" s="49"/>
      <c r="AD276" s="49"/>
      <c r="AE276" s="49"/>
      <c r="AF276" s="49"/>
      <c r="AG276" s="49"/>
      <c r="AH276" s="49"/>
      <c r="AI276" s="49"/>
      <c r="AJ276" s="49"/>
      <c r="AK276" s="49"/>
      <c r="AL276" s="49"/>
      <c r="AM276" s="959" t="s">
        <v>56</v>
      </c>
      <c r="AN276" s="959"/>
      <c r="AO276" s="959"/>
      <c r="AP276" s="959"/>
      <c r="AQ276" s="60"/>
      <c r="AR276" s="60"/>
      <c r="AS276" s="728">
        <f>SUM(AS271:AT275)</f>
        <v>0</v>
      </c>
      <c r="AT276" s="730"/>
      <c r="AU276" s="51"/>
      <c r="AV276" s="51"/>
      <c r="AW276" s="51"/>
      <c r="AX276" s="51"/>
      <c r="AY276" s="51"/>
      <c r="AZ276" s="51"/>
    </row>
    <row r="277" spans="1:52" ht="18" customHeight="1" thickBot="1" x14ac:dyDescent="0.25">
      <c r="A277" s="51"/>
      <c r="B277" s="554" t="s">
        <v>256</v>
      </c>
      <c r="C277" s="439"/>
      <c r="D277" s="439"/>
      <c r="E277" s="439"/>
      <c r="F277" s="439"/>
      <c r="G277" s="439"/>
      <c r="H277" s="439"/>
      <c r="I277" s="439"/>
      <c r="J277" s="439"/>
      <c r="K277" s="439"/>
      <c r="L277" s="439"/>
      <c r="M277" s="439"/>
      <c r="N277" s="439"/>
      <c r="O277" s="439"/>
      <c r="P277" s="439"/>
      <c r="Q277" s="439"/>
      <c r="R277" s="439"/>
      <c r="S277" s="439"/>
      <c r="T277" s="439"/>
      <c r="U277" s="439"/>
      <c r="V277" s="439"/>
      <c r="W277" s="555"/>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51"/>
      <c r="AV277" s="51"/>
      <c r="AW277" s="51"/>
      <c r="AX277" s="51"/>
      <c r="AY277" s="51"/>
      <c r="AZ277" s="51"/>
    </row>
    <row r="278" spans="1:52" ht="18" customHeight="1" thickBot="1" x14ac:dyDescent="0.25">
      <c r="A278" s="51"/>
      <c r="B278" s="556"/>
      <c r="C278" s="557"/>
      <c r="D278" s="557"/>
      <c r="E278" s="557"/>
      <c r="F278" s="557"/>
      <c r="G278" s="557"/>
      <c r="H278" s="557"/>
      <c r="I278" s="557"/>
      <c r="J278" s="557"/>
      <c r="K278" s="557"/>
      <c r="L278" s="557"/>
      <c r="M278" s="557"/>
      <c r="N278" s="557"/>
      <c r="O278" s="557"/>
      <c r="P278" s="557"/>
      <c r="Q278" s="557"/>
      <c r="R278" s="557"/>
      <c r="S278" s="557"/>
      <c r="T278" s="557"/>
      <c r="U278" s="557"/>
      <c r="V278" s="557"/>
      <c r="W278" s="558"/>
      <c r="X278" s="7"/>
      <c r="Y278" s="554" t="s">
        <v>253</v>
      </c>
      <c r="Z278" s="439"/>
      <c r="AA278" s="439"/>
      <c r="AB278" s="439"/>
      <c r="AC278" s="439"/>
      <c r="AD278" s="439"/>
      <c r="AE278" s="439"/>
      <c r="AF278" s="439"/>
      <c r="AG278" s="439"/>
      <c r="AH278" s="439"/>
      <c r="AI278" s="439"/>
      <c r="AJ278" s="439"/>
      <c r="AK278" s="439"/>
      <c r="AL278" s="439"/>
      <c r="AM278" s="439"/>
      <c r="AN278" s="439"/>
      <c r="AO278" s="439"/>
      <c r="AP278" s="439"/>
      <c r="AQ278" s="439"/>
      <c r="AR278" s="439"/>
      <c r="AS278" s="439"/>
      <c r="AT278" s="555"/>
      <c r="AU278" s="51"/>
      <c r="AV278" s="51"/>
      <c r="AW278" s="51"/>
      <c r="AX278" s="51"/>
      <c r="AY278" s="51"/>
      <c r="AZ278" s="51"/>
    </row>
    <row r="279" spans="1:52" ht="18" customHeight="1" thickBot="1" x14ac:dyDescent="0.25">
      <c r="A279" s="51"/>
      <c r="B279" s="92" t="s">
        <v>44</v>
      </c>
      <c r="C279" s="93"/>
      <c r="D279" s="93"/>
      <c r="E279" s="93"/>
      <c r="F279" s="93"/>
      <c r="G279" s="93"/>
      <c r="H279" s="93"/>
      <c r="I279" s="683"/>
      <c r="J279" s="684" t="s">
        <v>105</v>
      </c>
      <c r="K279" s="93"/>
      <c r="L279" s="93"/>
      <c r="M279" s="93"/>
      <c r="N279" s="93"/>
      <c r="O279" s="93"/>
      <c r="P279" s="93"/>
      <c r="Q279" s="93"/>
      <c r="R279" s="93"/>
      <c r="S279" s="93"/>
      <c r="T279" s="93"/>
      <c r="U279" s="221"/>
      <c r="V279" s="92" t="s">
        <v>47</v>
      </c>
      <c r="W279" s="221"/>
      <c r="X279" s="7"/>
      <c r="Y279" s="556"/>
      <c r="Z279" s="557"/>
      <c r="AA279" s="557"/>
      <c r="AB279" s="557"/>
      <c r="AC279" s="557"/>
      <c r="AD279" s="557"/>
      <c r="AE279" s="557"/>
      <c r="AF279" s="557"/>
      <c r="AG279" s="557"/>
      <c r="AH279" s="557"/>
      <c r="AI279" s="557"/>
      <c r="AJ279" s="557"/>
      <c r="AK279" s="557"/>
      <c r="AL279" s="557"/>
      <c r="AM279" s="557"/>
      <c r="AN279" s="557"/>
      <c r="AO279" s="557"/>
      <c r="AP279" s="557"/>
      <c r="AQ279" s="557"/>
      <c r="AR279" s="557"/>
      <c r="AS279" s="557"/>
      <c r="AT279" s="558"/>
      <c r="AU279" s="51"/>
      <c r="AV279" s="51"/>
      <c r="AW279" s="51"/>
      <c r="AX279" s="51"/>
      <c r="AY279" s="51"/>
      <c r="AZ279" s="51"/>
    </row>
    <row r="280" spans="1:52" ht="18" customHeight="1" thickBot="1" x14ac:dyDescent="0.25">
      <c r="A280" s="51"/>
      <c r="B280" s="656" t="s">
        <v>255</v>
      </c>
      <c r="C280" s="657"/>
      <c r="D280" s="657"/>
      <c r="E280" s="657"/>
      <c r="F280" s="657"/>
      <c r="G280" s="657"/>
      <c r="H280" s="657"/>
      <c r="I280" s="658"/>
      <c r="J280" s="254" t="s">
        <v>106</v>
      </c>
      <c r="K280" s="255"/>
      <c r="L280" s="255"/>
      <c r="M280" s="255"/>
      <c r="N280" s="255"/>
      <c r="O280" s="255"/>
      <c r="P280" s="255"/>
      <c r="Q280" s="255"/>
      <c r="R280" s="255"/>
      <c r="S280" s="255"/>
      <c r="T280" s="255"/>
      <c r="U280" s="256"/>
      <c r="V280" s="469"/>
      <c r="W280" s="470"/>
      <c r="X280" s="51"/>
      <c r="Y280" s="593" t="s">
        <v>44</v>
      </c>
      <c r="Z280" s="721"/>
      <c r="AA280" s="721"/>
      <c r="AB280" s="721"/>
      <c r="AC280" s="721"/>
      <c r="AD280" s="721"/>
      <c r="AE280" s="721"/>
      <c r="AF280" s="721"/>
      <c r="AG280" s="721"/>
      <c r="AH280" s="721"/>
      <c r="AI280" s="721"/>
      <c r="AJ280" s="721"/>
      <c r="AK280" s="721"/>
      <c r="AL280" s="721"/>
      <c r="AM280" s="721"/>
      <c r="AN280" s="721"/>
      <c r="AO280" s="721"/>
      <c r="AP280" s="721"/>
      <c r="AQ280" s="721"/>
      <c r="AR280" s="594"/>
      <c r="AS280" s="706" t="s">
        <v>47</v>
      </c>
      <c r="AT280" s="707"/>
      <c r="AU280" s="51"/>
      <c r="AV280" s="51"/>
      <c r="AW280" s="51"/>
      <c r="AX280" s="51"/>
      <c r="AY280" s="51"/>
      <c r="AZ280" s="51"/>
    </row>
    <row r="281" spans="1:52" ht="18" customHeight="1" thickBot="1" x14ac:dyDescent="0.25">
      <c r="A281" s="51"/>
      <c r="B281" s="846" t="s">
        <v>255</v>
      </c>
      <c r="C281" s="847"/>
      <c r="D281" s="847"/>
      <c r="E281" s="847"/>
      <c r="F281" s="847"/>
      <c r="G281" s="847"/>
      <c r="H281" s="847"/>
      <c r="I281" s="848"/>
      <c r="J281" s="703" t="s">
        <v>218</v>
      </c>
      <c r="K281" s="704"/>
      <c r="L281" s="704"/>
      <c r="M281" s="704"/>
      <c r="N281" s="704"/>
      <c r="O281" s="704"/>
      <c r="P281" s="704"/>
      <c r="Q281" s="704"/>
      <c r="R281" s="704"/>
      <c r="S281" s="704"/>
      <c r="T281" s="704"/>
      <c r="U281" s="705"/>
      <c r="V281" s="132"/>
      <c r="W281" s="133"/>
      <c r="X281" s="51"/>
      <c r="Y281" s="872" t="s">
        <v>103</v>
      </c>
      <c r="Z281" s="873"/>
      <c r="AA281" s="873"/>
      <c r="AB281" s="873"/>
      <c r="AC281" s="873"/>
      <c r="AD281" s="873"/>
      <c r="AE281" s="873"/>
      <c r="AF281" s="873"/>
      <c r="AG281" s="873"/>
      <c r="AH281" s="873"/>
      <c r="AI281" s="873"/>
      <c r="AJ281" s="873"/>
      <c r="AK281" s="873"/>
      <c r="AL281" s="873"/>
      <c r="AM281" s="873"/>
      <c r="AN281" s="873"/>
      <c r="AO281" s="873"/>
      <c r="AP281" s="873"/>
      <c r="AQ281" s="873"/>
      <c r="AR281" s="874"/>
      <c r="AS281" s="1079"/>
      <c r="AT281" s="1080"/>
      <c r="AU281" s="51"/>
      <c r="AV281" s="51"/>
      <c r="AW281" s="51"/>
      <c r="AX281" s="51"/>
      <c r="AY281" s="51"/>
      <c r="AZ281" s="51"/>
    </row>
    <row r="282" spans="1:52" ht="18" customHeight="1" thickBot="1" x14ac:dyDescent="0.25">
      <c r="A282" s="51"/>
      <c r="B282" s="846" t="s">
        <v>255</v>
      </c>
      <c r="C282" s="847"/>
      <c r="D282" s="847"/>
      <c r="E282" s="847"/>
      <c r="F282" s="847"/>
      <c r="G282" s="847"/>
      <c r="H282" s="847"/>
      <c r="I282" s="848"/>
      <c r="J282" s="703" t="s">
        <v>219</v>
      </c>
      <c r="K282" s="704"/>
      <c r="L282" s="704"/>
      <c r="M282" s="704"/>
      <c r="N282" s="704"/>
      <c r="O282" s="704"/>
      <c r="P282" s="704"/>
      <c r="Q282" s="704"/>
      <c r="R282" s="704"/>
      <c r="S282" s="704"/>
      <c r="T282" s="704"/>
      <c r="U282" s="705"/>
      <c r="V282" s="132"/>
      <c r="W282" s="133"/>
      <c r="X282" s="51"/>
      <c r="Y282" s="712"/>
      <c r="Z282" s="712"/>
      <c r="AA282" s="712"/>
      <c r="AB282" s="712"/>
      <c r="AC282" s="712"/>
      <c r="AD282" s="712"/>
      <c r="AE282" s="712"/>
      <c r="AF282" s="712"/>
      <c r="AG282" s="712"/>
      <c r="AH282" s="712"/>
      <c r="AI282" s="712"/>
      <c r="AJ282" s="712"/>
      <c r="AK282" s="712"/>
      <c r="AL282" s="713"/>
      <c r="AM282" s="714" t="s">
        <v>56</v>
      </c>
      <c r="AN282" s="715"/>
      <c r="AO282" s="715"/>
      <c r="AP282" s="715"/>
      <c r="AQ282" s="60"/>
      <c r="AR282" s="60"/>
      <c r="AS282" s="139">
        <f>SUM(AS281)</f>
        <v>0</v>
      </c>
      <c r="AT282" s="140"/>
      <c r="AU282" s="51"/>
      <c r="AV282" s="51"/>
      <c r="AW282" s="51"/>
      <c r="AX282" s="51"/>
      <c r="AY282" s="51"/>
      <c r="AZ282" s="51"/>
    </row>
    <row r="283" spans="1:52" ht="18" customHeight="1" thickBot="1" x14ac:dyDescent="0.25">
      <c r="A283" s="51"/>
      <c r="B283" s="846" t="s">
        <v>255</v>
      </c>
      <c r="C283" s="847"/>
      <c r="D283" s="847"/>
      <c r="E283" s="847"/>
      <c r="F283" s="847"/>
      <c r="G283" s="847"/>
      <c r="H283" s="847"/>
      <c r="I283" s="848"/>
      <c r="J283" s="703" t="s">
        <v>220</v>
      </c>
      <c r="K283" s="704"/>
      <c r="L283" s="704"/>
      <c r="M283" s="704"/>
      <c r="N283" s="704"/>
      <c r="O283" s="704"/>
      <c r="P283" s="704"/>
      <c r="Q283" s="704"/>
      <c r="R283" s="704"/>
      <c r="S283" s="704"/>
      <c r="T283" s="704"/>
      <c r="U283" s="705"/>
      <c r="V283" s="132"/>
      <c r="W283" s="133"/>
      <c r="X283" s="51"/>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1"/>
      <c r="AV283" s="51"/>
      <c r="AW283" s="51"/>
      <c r="AX283" s="51"/>
      <c r="AY283" s="51"/>
      <c r="AZ283" s="51"/>
    </row>
    <row r="284" spans="1:52" ht="18" customHeight="1" thickBot="1" x14ac:dyDescent="0.25">
      <c r="A284" s="51"/>
      <c r="B284" s="82"/>
      <c r="C284" s="83"/>
      <c r="D284" s="83"/>
      <c r="E284" s="83"/>
      <c r="F284" s="83"/>
      <c r="G284" s="83"/>
      <c r="H284" s="83"/>
      <c r="I284" s="83"/>
      <c r="J284" s="83"/>
      <c r="K284" s="83"/>
      <c r="L284" s="83"/>
      <c r="M284" s="83"/>
      <c r="N284" s="83"/>
      <c r="O284" s="83"/>
      <c r="P284" s="497" t="s">
        <v>56</v>
      </c>
      <c r="Q284" s="497"/>
      <c r="R284" s="497"/>
      <c r="S284" s="497"/>
      <c r="T284" s="53"/>
      <c r="U284" s="53"/>
      <c r="V284" s="692">
        <f>SUM(V280:W283)</f>
        <v>0</v>
      </c>
      <c r="W284" s="694"/>
      <c r="X284" s="51"/>
      <c r="Y284" s="746" t="s">
        <v>104</v>
      </c>
      <c r="Z284" s="747"/>
      <c r="AA284" s="747"/>
      <c r="AB284" s="747"/>
      <c r="AC284" s="747"/>
      <c r="AD284" s="747"/>
      <c r="AE284" s="747"/>
      <c r="AF284" s="747"/>
      <c r="AG284" s="747"/>
      <c r="AH284" s="747"/>
      <c r="AI284" s="747"/>
      <c r="AJ284" s="747"/>
      <c r="AK284" s="747"/>
      <c r="AL284" s="747"/>
      <c r="AM284" s="747"/>
      <c r="AN284" s="747"/>
      <c r="AO284" s="747"/>
      <c r="AP284" s="747"/>
      <c r="AQ284" s="747"/>
      <c r="AR284" s="747"/>
      <c r="AS284" s="747"/>
      <c r="AT284" s="748"/>
      <c r="AU284" s="51"/>
      <c r="AV284" s="51"/>
      <c r="AW284" s="51"/>
      <c r="AX284" s="51"/>
      <c r="AY284" s="51"/>
      <c r="AZ284" s="51"/>
    </row>
    <row r="285" spans="1:52" ht="18" customHeight="1" thickBot="1" x14ac:dyDescent="0.25">
      <c r="A285" s="51"/>
      <c r="B285" s="80"/>
      <c r="C285" s="81"/>
      <c r="D285" s="81"/>
      <c r="E285" s="81"/>
      <c r="F285" s="81"/>
      <c r="G285" s="81"/>
      <c r="H285" s="81"/>
      <c r="I285" s="81"/>
      <c r="J285" s="81"/>
      <c r="K285" s="81"/>
      <c r="L285" s="81"/>
      <c r="M285" s="81"/>
      <c r="N285" s="81"/>
      <c r="O285" s="81"/>
      <c r="P285" s="64"/>
      <c r="Q285" s="64"/>
      <c r="R285" s="64"/>
      <c r="S285" s="64"/>
      <c r="T285" s="64"/>
      <c r="U285" s="64"/>
      <c r="V285" s="65"/>
      <c r="W285" s="78"/>
      <c r="X285" s="51"/>
      <c r="Y285" s="1081"/>
      <c r="Z285" s="1082"/>
      <c r="AA285" s="1082"/>
      <c r="AB285" s="1082"/>
      <c r="AC285" s="1082"/>
      <c r="AD285" s="1082"/>
      <c r="AE285" s="1082"/>
      <c r="AF285" s="1082"/>
      <c r="AG285" s="1082"/>
      <c r="AH285" s="1082"/>
      <c r="AI285" s="1082"/>
      <c r="AJ285" s="1082"/>
      <c r="AK285" s="1082"/>
      <c r="AL285" s="1082"/>
      <c r="AM285" s="1082"/>
      <c r="AN285" s="1082"/>
      <c r="AO285" s="1082"/>
      <c r="AP285" s="1082"/>
      <c r="AQ285" s="1082"/>
      <c r="AR285" s="1082"/>
      <c r="AS285" s="1082"/>
      <c r="AT285" s="1083"/>
      <c r="AU285" s="51"/>
      <c r="AV285" s="51"/>
      <c r="AW285" s="51"/>
      <c r="AX285" s="51"/>
      <c r="AY285" s="51"/>
      <c r="AZ285" s="51"/>
    </row>
    <row r="286" spans="1:52" ht="18" customHeight="1" x14ac:dyDescent="0.2">
      <c r="A286" s="51"/>
      <c r="B286" s="554" t="s">
        <v>249</v>
      </c>
      <c r="C286" s="439"/>
      <c r="D286" s="439"/>
      <c r="E286" s="439"/>
      <c r="F286" s="439"/>
      <c r="G286" s="439"/>
      <c r="H286" s="439"/>
      <c r="I286" s="439"/>
      <c r="J286" s="439"/>
      <c r="K286" s="439"/>
      <c r="L286" s="439"/>
      <c r="M286" s="439"/>
      <c r="N286" s="439"/>
      <c r="O286" s="439"/>
      <c r="P286" s="439"/>
      <c r="Q286" s="439"/>
      <c r="R286" s="439"/>
      <c r="S286" s="439"/>
      <c r="T286" s="439"/>
      <c r="U286" s="439"/>
      <c r="V286" s="439"/>
      <c r="W286" s="555"/>
      <c r="X286" s="51"/>
      <c r="Y286" s="864" t="s">
        <v>169</v>
      </c>
      <c r="Z286" s="865"/>
      <c r="AA286" s="865"/>
      <c r="AB286" s="865"/>
      <c r="AC286" s="865"/>
      <c r="AD286" s="865"/>
      <c r="AE286" s="865"/>
      <c r="AF286" s="865"/>
      <c r="AG286" s="865"/>
      <c r="AH286" s="865"/>
      <c r="AI286" s="865"/>
      <c r="AJ286" s="865"/>
      <c r="AK286" s="865"/>
      <c r="AL286" s="865"/>
      <c r="AM286" s="865"/>
      <c r="AN286" s="865"/>
      <c r="AO286" s="865"/>
      <c r="AP286" s="865"/>
      <c r="AQ286" s="865"/>
      <c r="AR286" s="865"/>
      <c r="AS286" s="865"/>
      <c r="AT286" s="865"/>
      <c r="AU286" s="51"/>
      <c r="AV286" s="51"/>
      <c r="AW286" s="51"/>
      <c r="AX286" s="51"/>
      <c r="AY286" s="51"/>
      <c r="AZ286" s="51"/>
    </row>
    <row r="287" spans="1:52" ht="18" customHeight="1" thickBot="1" x14ac:dyDescent="0.25">
      <c r="A287" s="51"/>
      <c r="B287" s="556"/>
      <c r="C287" s="557"/>
      <c r="D287" s="557"/>
      <c r="E287" s="557"/>
      <c r="F287" s="557"/>
      <c r="G287" s="557"/>
      <c r="H287" s="557"/>
      <c r="I287" s="557"/>
      <c r="J287" s="557"/>
      <c r="K287" s="557"/>
      <c r="L287" s="557"/>
      <c r="M287" s="557"/>
      <c r="N287" s="557"/>
      <c r="O287" s="557"/>
      <c r="P287" s="557"/>
      <c r="Q287" s="557"/>
      <c r="R287" s="557"/>
      <c r="S287" s="557"/>
      <c r="T287" s="557"/>
      <c r="U287" s="557"/>
      <c r="V287" s="557"/>
      <c r="W287" s="558"/>
      <c r="X287" s="51"/>
      <c r="Y287" s="876"/>
      <c r="Z287" s="877"/>
      <c r="AA287" s="877"/>
      <c r="AB287" s="877"/>
      <c r="AC287" s="877"/>
      <c r="AD287" s="877"/>
      <c r="AE287" s="877"/>
      <c r="AF287" s="877"/>
      <c r="AG287" s="877"/>
      <c r="AH287" s="877"/>
      <c r="AI287" s="877"/>
      <c r="AJ287" s="877"/>
      <c r="AK287" s="877"/>
      <c r="AL287" s="877"/>
      <c r="AM287" s="877"/>
      <c r="AN287" s="877"/>
      <c r="AO287" s="877"/>
      <c r="AP287" s="877"/>
      <c r="AQ287" s="877"/>
      <c r="AR287" s="877"/>
      <c r="AS287" s="877"/>
      <c r="AT287" s="877"/>
      <c r="AU287" s="51"/>
      <c r="AV287" s="51"/>
      <c r="AW287" s="51"/>
      <c r="AX287" s="51"/>
      <c r="AY287" s="51"/>
      <c r="AZ287" s="51"/>
    </row>
    <row r="288" spans="1:52" ht="18" customHeight="1" thickBot="1" x14ac:dyDescent="0.25">
      <c r="A288" s="51"/>
      <c r="B288" s="92" t="s">
        <v>44</v>
      </c>
      <c r="C288" s="93"/>
      <c r="D288" s="93"/>
      <c r="E288" s="93"/>
      <c r="F288" s="93"/>
      <c r="G288" s="93"/>
      <c r="H288" s="93"/>
      <c r="I288" s="683"/>
      <c r="J288" s="684" t="s">
        <v>105</v>
      </c>
      <c r="K288" s="93"/>
      <c r="L288" s="93"/>
      <c r="M288" s="93"/>
      <c r="N288" s="93"/>
      <c r="O288" s="93"/>
      <c r="P288" s="93"/>
      <c r="Q288" s="93"/>
      <c r="R288" s="93"/>
      <c r="S288" s="93"/>
      <c r="T288" s="93"/>
      <c r="U288" s="221"/>
      <c r="V288" s="92" t="s">
        <v>47</v>
      </c>
      <c r="W288" s="221"/>
      <c r="X288" s="51"/>
      <c r="Y288" s="862" t="s">
        <v>44</v>
      </c>
      <c r="Z288" s="437"/>
      <c r="AA288" s="437"/>
      <c r="AB288" s="437"/>
      <c r="AC288" s="437"/>
      <c r="AD288" s="437"/>
      <c r="AE288" s="437"/>
      <c r="AF288" s="863"/>
      <c r="AG288" s="862" t="s">
        <v>105</v>
      </c>
      <c r="AH288" s="437"/>
      <c r="AI288" s="437"/>
      <c r="AJ288" s="437"/>
      <c r="AK288" s="437"/>
      <c r="AL288" s="437"/>
      <c r="AM288" s="437"/>
      <c r="AN288" s="437"/>
      <c r="AO288" s="437"/>
      <c r="AP288" s="437"/>
      <c r="AQ288" s="437"/>
      <c r="AR288" s="436"/>
      <c r="AS288" s="688"/>
      <c r="AT288" s="689"/>
      <c r="AU288" s="51"/>
      <c r="AV288" s="51"/>
      <c r="AW288" s="51"/>
      <c r="AX288" s="51"/>
      <c r="AY288" s="51"/>
      <c r="AZ288" s="51"/>
    </row>
    <row r="289" spans="1:52" ht="18" customHeight="1" x14ac:dyDescent="0.2">
      <c r="A289" s="51"/>
      <c r="B289" s="656" t="s">
        <v>217</v>
      </c>
      <c r="C289" s="657"/>
      <c r="D289" s="657"/>
      <c r="E289" s="657"/>
      <c r="F289" s="657"/>
      <c r="G289" s="657"/>
      <c r="H289" s="657"/>
      <c r="I289" s="658"/>
      <c r="J289" s="254" t="s">
        <v>106</v>
      </c>
      <c r="K289" s="255"/>
      <c r="L289" s="255"/>
      <c r="M289" s="255"/>
      <c r="N289" s="255"/>
      <c r="O289" s="255"/>
      <c r="P289" s="255"/>
      <c r="Q289" s="255"/>
      <c r="R289" s="255"/>
      <c r="S289" s="255"/>
      <c r="T289" s="255"/>
      <c r="U289" s="256"/>
      <c r="V289" s="1002"/>
      <c r="W289" s="1003"/>
      <c r="X289" s="51"/>
      <c r="Y289" s="237" t="s">
        <v>168</v>
      </c>
      <c r="Z289" s="238"/>
      <c r="AA289" s="238"/>
      <c r="AB289" s="238"/>
      <c r="AC289" s="238"/>
      <c r="AD289" s="238"/>
      <c r="AE289" s="238"/>
      <c r="AF289" s="239"/>
      <c r="AG289" s="856" t="s">
        <v>109</v>
      </c>
      <c r="AH289" s="857"/>
      <c r="AI289" s="857"/>
      <c r="AJ289" s="857"/>
      <c r="AK289" s="857"/>
      <c r="AL289" s="857"/>
      <c r="AM289" s="857"/>
      <c r="AN289" s="857"/>
      <c r="AO289" s="857"/>
      <c r="AP289" s="857"/>
      <c r="AQ289" s="857"/>
      <c r="AR289" s="858"/>
      <c r="AS289" s="1004"/>
      <c r="AT289" s="1005"/>
      <c r="AU289" s="51"/>
      <c r="AV289" s="51"/>
      <c r="AW289" s="51"/>
      <c r="AX289" s="51"/>
      <c r="AY289" s="51"/>
      <c r="AZ289" s="51"/>
    </row>
    <row r="290" spans="1:52" ht="18" customHeight="1" thickBot="1" x14ac:dyDescent="0.25">
      <c r="A290" s="51"/>
      <c r="B290" s="846" t="s">
        <v>217</v>
      </c>
      <c r="C290" s="847"/>
      <c r="D290" s="847"/>
      <c r="E290" s="847"/>
      <c r="F290" s="847"/>
      <c r="G290" s="847"/>
      <c r="H290" s="847"/>
      <c r="I290" s="848"/>
      <c r="J290" s="703" t="s">
        <v>218</v>
      </c>
      <c r="K290" s="704"/>
      <c r="L290" s="704"/>
      <c r="M290" s="704"/>
      <c r="N290" s="704"/>
      <c r="O290" s="704"/>
      <c r="P290" s="704"/>
      <c r="Q290" s="704"/>
      <c r="R290" s="704"/>
      <c r="S290" s="704"/>
      <c r="T290" s="704"/>
      <c r="U290" s="705"/>
      <c r="V290" s="1004"/>
      <c r="W290" s="1005"/>
      <c r="X290" s="51"/>
      <c r="Y290" s="216" t="s">
        <v>168</v>
      </c>
      <c r="Z290" s="217"/>
      <c r="AA290" s="217"/>
      <c r="AB290" s="217"/>
      <c r="AC290" s="217"/>
      <c r="AD290" s="217"/>
      <c r="AE290" s="217"/>
      <c r="AF290" s="218"/>
      <c r="AG290" s="692" t="s">
        <v>107</v>
      </c>
      <c r="AH290" s="693"/>
      <c r="AI290" s="693"/>
      <c r="AJ290" s="693"/>
      <c r="AK290" s="693"/>
      <c r="AL290" s="693"/>
      <c r="AM290" s="693"/>
      <c r="AN290" s="693"/>
      <c r="AO290" s="693"/>
      <c r="AP290" s="693"/>
      <c r="AQ290" s="693"/>
      <c r="AR290" s="694"/>
      <c r="AS290" s="1079"/>
      <c r="AT290" s="1080"/>
      <c r="AU290" s="51"/>
      <c r="AV290" s="51"/>
      <c r="AW290" s="51"/>
      <c r="AX290" s="51"/>
      <c r="AY290" s="51"/>
      <c r="AZ290" s="51"/>
    </row>
    <row r="291" spans="1:52" ht="18" customHeight="1" thickBot="1" x14ac:dyDescent="0.25">
      <c r="A291" s="51"/>
      <c r="B291" s="846" t="s">
        <v>217</v>
      </c>
      <c r="C291" s="847"/>
      <c r="D291" s="847"/>
      <c r="E291" s="847"/>
      <c r="F291" s="847"/>
      <c r="G291" s="847"/>
      <c r="H291" s="847"/>
      <c r="I291" s="848"/>
      <c r="J291" s="703" t="s">
        <v>219</v>
      </c>
      <c r="K291" s="704"/>
      <c r="L291" s="704"/>
      <c r="M291" s="704"/>
      <c r="N291" s="704"/>
      <c r="O291" s="704"/>
      <c r="P291" s="704"/>
      <c r="Q291" s="704"/>
      <c r="R291" s="704"/>
      <c r="S291" s="704"/>
      <c r="T291" s="704"/>
      <c r="U291" s="705"/>
      <c r="V291" s="1004"/>
      <c r="W291" s="1005"/>
      <c r="X291" s="51"/>
      <c r="Y291" s="884"/>
      <c r="Z291" s="884"/>
      <c r="AA291" s="884"/>
      <c r="AB291" s="884"/>
      <c r="AC291" s="884"/>
      <c r="AD291" s="884"/>
      <c r="AE291" s="884"/>
      <c r="AF291" s="884"/>
      <c r="AG291" s="884"/>
      <c r="AH291" s="884"/>
      <c r="AI291" s="884"/>
      <c r="AJ291" s="884"/>
      <c r="AK291" s="884"/>
      <c r="AL291" s="885"/>
      <c r="AM291" s="960" t="s">
        <v>56</v>
      </c>
      <c r="AN291" s="959"/>
      <c r="AO291" s="959"/>
      <c r="AP291" s="959"/>
      <c r="AQ291" s="60"/>
      <c r="AR291" s="60"/>
      <c r="AS291" s="92">
        <f>SUM(AS289:AT290)</f>
        <v>0</v>
      </c>
      <c r="AT291" s="221"/>
      <c r="AU291" s="51"/>
      <c r="AV291" s="51"/>
      <c r="AW291" s="51"/>
      <c r="AX291" s="51"/>
      <c r="AY291" s="51"/>
      <c r="AZ291" s="51"/>
    </row>
    <row r="292" spans="1:52" ht="18" customHeight="1" x14ac:dyDescent="0.2">
      <c r="A292" s="51"/>
      <c r="B292" s="846" t="s">
        <v>217</v>
      </c>
      <c r="C292" s="847"/>
      <c r="D292" s="847"/>
      <c r="E292" s="847"/>
      <c r="F292" s="847"/>
      <c r="G292" s="847"/>
      <c r="H292" s="847"/>
      <c r="I292" s="848"/>
      <c r="J292" s="703" t="s">
        <v>220</v>
      </c>
      <c r="K292" s="704"/>
      <c r="L292" s="704"/>
      <c r="M292" s="704"/>
      <c r="N292" s="704"/>
      <c r="O292" s="704"/>
      <c r="P292" s="704"/>
      <c r="Q292" s="704"/>
      <c r="R292" s="704"/>
      <c r="S292" s="704"/>
      <c r="T292" s="704"/>
      <c r="U292" s="705"/>
      <c r="V292" s="132"/>
      <c r="W292" s="133"/>
      <c r="X292" s="51"/>
      <c r="Y292" s="61"/>
      <c r="Z292" s="50"/>
      <c r="AA292" s="50"/>
      <c r="AB292" s="50"/>
      <c r="AC292" s="50"/>
      <c r="AD292" s="50"/>
      <c r="AE292" s="50"/>
      <c r="AF292" s="50"/>
      <c r="AG292" s="50"/>
      <c r="AH292" s="50"/>
      <c r="AI292" s="50"/>
      <c r="AJ292" s="50"/>
      <c r="AK292" s="50"/>
      <c r="AL292" s="50"/>
      <c r="AM292" s="64"/>
      <c r="AN292" s="49"/>
      <c r="AO292" s="49"/>
      <c r="AP292" s="49"/>
      <c r="AQ292" s="64"/>
      <c r="AR292" s="64"/>
      <c r="AS292" s="65"/>
      <c r="AT292" s="49"/>
      <c r="AU292" s="51"/>
      <c r="AV292" s="51"/>
      <c r="AW292" s="51"/>
      <c r="AX292" s="51"/>
      <c r="AY292" s="51"/>
      <c r="AZ292" s="51"/>
    </row>
    <row r="293" spans="1:52" ht="18" customHeight="1" thickBot="1" x14ac:dyDescent="0.25">
      <c r="A293" s="51"/>
      <c r="B293" s="846" t="s">
        <v>217</v>
      </c>
      <c r="C293" s="847"/>
      <c r="D293" s="847"/>
      <c r="E293" s="847"/>
      <c r="F293" s="847"/>
      <c r="G293" s="847"/>
      <c r="H293" s="847"/>
      <c r="I293" s="848"/>
      <c r="J293" s="703" t="s">
        <v>221</v>
      </c>
      <c r="K293" s="704"/>
      <c r="L293" s="704"/>
      <c r="M293" s="704"/>
      <c r="N293" s="704"/>
      <c r="O293" s="704"/>
      <c r="P293" s="704"/>
      <c r="Q293" s="704"/>
      <c r="R293" s="704"/>
      <c r="S293" s="704"/>
      <c r="T293" s="704"/>
      <c r="U293" s="705"/>
      <c r="V293" s="132"/>
      <c r="W293" s="133"/>
      <c r="X293" s="51"/>
      <c r="Y293" s="886"/>
      <c r="Z293" s="886"/>
      <c r="AA293" s="886"/>
      <c r="AB293" s="886"/>
      <c r="AC293" s="886"/>
      <c r="AD293" s="886"/>
      <c r="AE293" s="886"/>
      <c r="AF293" s="886"/>
      <c r="AG293" s="886"/>
      <c r="AH293" s="886"/>
      <c r="AI293" s="886"/>
      <c r="AJ293" s="886"/>
      <c r="AK293" s="886"/>
      <c r="AL293" s="886"/>
      <c r="AM293" s="886"/>
      <c r="AN293" s="886"/>
      <c r="AO293" s="886"/>
      <c r="AP293" s="886"/>
      <c r="AQ293" s="886"/>
      <c r="AR293" s="886"/>
      <c r="AS293" s="886"/>
      <c r="AT293" s="886"/>
      <c r="AU293" s="51"/>
      <c r="AV293" s="51"/>
      <c r="AW293" s="51"/>
      <c r="AX293" s="51"/>
      <c r="AY293" s="51"/>
      <c r="AZ293" s="51"/>
    </row>
    <row r="294" spans="1:52" ht="18" customHeight="1" thickBot="1" x14ac:dyDescent="0.25">
      <c r="A294" s="51"/>
      <c r="B294" s="697" t="s">
        <v>217</v>
      </c>
      <c r="C294" s="698"/>
      <c r="D294" s="698"/>
      <c r="E294" s="698"/>
      <c r="F294" s="698"/>
      <c r="G294" s="698"/>
      <c r="H294" s="698"/>
      <c r="I294" s="699"/>
      <c r="J294" s="700" t="s">
        <v>222</v>
      </c>
      <c r="K294" s="701"/>
      <c r="L294" s="701"/>
      <c r="M294" s="701"/>
      <c r="N294" s="701"/>
      <c r="O294" s="701"/>
      <c r="P294" s="701"/>
      <c r="Q294" s="701"/>
      <c r="R294" s="701"/>
      <c r="S294" s="701"/>
      <c r="T294" s="701"/>
      <c r="U294" s="702"/>
      <c r="V294" s="1012"/>
      <c r="W294" s="1014"/>
      <c r="X294" s="5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51"/>
      <c r="AV294" s="51"/>
      <c r="AW294" s="51"/>
      <c r="AX294" s="51"/>
      <c r="AY294" s="51"/>
      <c r="AZ294" s="51"/>
    </row>
    <row r="295" spans="1:52" ht="18" customHeight="1" thickBot="1" x14ac:dyDescent="0.25">
      <c r="A295" s="51"/>
      <c r="B295" s="8"/>
      <c r="C295" s="8"/>
      <c r="D295" s="8"/>
      <c r="E295" s="8"/>
      <c r="F295" s="8"/>
      <c r="G295" s="8"/>
      <c r="H295" s="8"/>
      <c r="I295" s="8"/>
      <c r="J295" s="8"/>
      <c r="K295" s="8"/>
      <c r="L295" s="8"/>
      <c r="M295" s="8"/>
      <c r="N295" s="8"/>
      <c r="O295" s="8"/>
      <c r="P295" s="497" t="s">
        <v>56</v>
      </c>
      <c r="Q295" s="497"/>
      <c r="R295" s="497"/>
      <c r="S295" s="497"/>
      <c r="T295" s="53"/>
      <c r="U295" s="53"/>
      <c r="V295" s="92">
        <f>SUM(V289:W294)</f>
        <v>0</v>
      </c>
      <c r="W295" s="221"/>
      <c r="X295" s="51"/>
      <c r="Y295" s="897" t="s">
        <v>173</v>
      </c>
      <c r="Z295" s="898"/>
      <c r="AA295" s="898"/>
      <c r="AB295" s="898"/>
      <c r="AC295" s="898"/>
      <c r="AD295" s="898"/>
      <c r="AE295" s="898"/>
      <c r="AF295" s="898"/>
      <c r="AG295" s="898"/>
      <c r="AH295" s="898"/>
      <c r="AI295" s="898"/>
      <c r="AJ295" s="898"/>
      <c r="AK295" s="898"/>
      <c r="AL295" s="898"/>
      <c r="AM295" s="898"/>
      <c r="AN295" s="898"/>
      <c r="AO295" s="898"/>
      <c r="AP295" s="898"/>
      <c r="AQ295" s="898"/>
      <c r="AR295" s="898"/>
      <c r="AS295" s="898"/>
      <c r="AT295" s="899"/>
      <c r="AU295" s="51"/>
      <c r="AV295" s="51"/>
      <c r="AW295" s="51"/>
      <c r="AX295" s="51"/>
      <c r="AY295" s="51"/>
      <c r="AZ295" s="51"/>
    </row>
    <row r="296" spans="1:52" ht="18" customHeight="1" thickBot="1" x14ac:dyDescent="0.25">
      <c r="A296" s="51"/>
      <c r="B296" s="8"/>
      <c r="C296" s="8"/>
      <c r="D296" s="8"/>
      <c r="E296" s="8"/>
      <c r="F296" s="8"/>
      <c r="G296" s="8"/>
      <c r="H296" s="8"/>
      <c r="I296" s="8"/>
      <c r="J296" s="8"/>
      <c r="K296" s="8"/>
      <c r="L296" s="8"/>
      <c r="M296" s="8"/>
      <c r="N296" s="8"/>
      <c r="O296" s="8"/>
      <c r="P296" s="64"/>
      <c r="Q296" s="64"/>
      <c r="R296" s="64"/>
      <c r="S296" s="64"/>
      <c r="T296" s="64"/>
      <c r="U296" s="64"/>
      <c r="V296" s="65"/>
      <c r="W296" s="65"/>
      <c r="X296" s="51"/>
      <c r="Y296" s="139" t="s">
        <v>44</v>
      </c>
      <c r="Z296" s="171"/>
      <c r="AA296" s="171"/>
      <c r="AB296" s="171"/>
      <c r="AC296" s="171"/>
      <c r="AD296" s="171"/>
      <c r="AE296" s="171"/>
      <c r="AF296" s="140"/>
      <c r="AG296" s="728" t="s">
        <v>105</v>
      </c>
      <c r="AH296" s="729"/>
      <c r="AI296" s="729"/>
      <c r="AJ296" s="729"/>
      <c r="AK296" s="729"/>
      <c r="AL296" s="729"/>
      <c r="AM296" s="729"/>
      <c r="AN296" s="729"/>
      <c r="AO296" s="729"/>
      <c r="AP296" s="729"/>
      <c r="AQ296" s="729"/>
      <c r="AR296" s="730"/>
      <c r="AS296" s="1084"/>
      <c r="AT296" s="1085"/>
      <c r="AU296" s="51"/>
      <c r="AV296" s="51"/>
      <c r="AW296" s="51"/>
      <c r="AX296" s="51"/>
      <c r="AY296" s="51"/>
      <c r="AZ296" s="51"/>
    </row>
    <row r="297" spans="1:52" ht="18" customHeight="1" thickBot="1" x14ac:dyDescent="0.25">
      <c r="A297" s="51"/>
      <c r="B297" s="953" t="s">
        <v>170</v>
      </c>
      <c r="C297" s="954"/>
      <c r="D297" s="954"/>
      <c r="E297" s="954"/>
      <c r="F297" s="954"/>
      <c r="G297" s="954"/>
      <c r="H297" s="954"/>
      <c r="I297" s="954"/>
      <c r="J297" s="954"/>
      <c r="K297" s="954"/>
      <c r="L297" s="954"/>
      <c r="M297" s="954"/>
      <c r="N297" s="954"/>
      <c r="O297" s="954"/>
      <c r="P297" s="954"/>
      <c r="Q297" s="954"/>
      <c r="R297" s="954"/>
      <c r="S297" s="954"/>
      <c r="T297" s="954"/>
      <c r="U297" s="954"/>
      <c r="V297" s="954"/>
      <c r="W297" s="955"/>
      <c r="X297" s="51"/>
      <c r="Y297" s="725" t="s">
        <v>163</v>
      </c>
      <c r="Z297" s="726"/>
      <c r="AA297" s="726"/>
      <c r="AB297" s="726"/>
      <c r="AC297" s="726"/>
      <c r="AD297" s="726"/>
      <c r="AE297" s="726"/>
      <c r="AF297" s="727"/>
      <c r="AG297" s="139" t="s">
        <v>155</v>
      </c>
      <c r="AH297" s="171"/>
      <c r="AI297" s="171"/>
      <c r="AJ297" s="171"/>
      <c r="AK297" s="171"/>
      <c r="AL297" s="171"/>
      <c r="AM297" s="171"/>
      <c r="AN297" s="171"/>
      <c r="AO297" s="171"/>
      <c r="AP297" s="171"/>
      <c r="AQ297" s="171"/>
      <c r="AR297" s="720"/>
      <c r="AS297" s="709"/>
      <c r="AT297" s="711"/>
      <c r="AU297" s="51"/>
      <c r="AV297" s="51"/>
      <c r="AW297" s="51"/>
      <c r="AX297" s="51"/>
      <c r="AY297" s="51"/>
      <c r="AZ297" s="51"/>
    </row>
    <row r="298" spans="1:52" ht="18" customHeight="1" thickBot="1" x14ac:dyDescent="0.25">
      <c r="A298" s="51"/>
      <c r="B298" s="956"/>
      <c r="C298" s="957"/>
      <c r="D298" s="957"/>
      <c r="E298" s="957"/>
      <c r="F298" s="957"/>
      <c r="G298" s="957"/>
      <c r="H298" s="957"/>
      <c r="I298" s="957"/>
      <c r="J298" s="957"/>
      <c r="K298" s="957"/>
      <c r="L298" s="957"/>
      <c r="M298" s="957"/>
      <c r="N298" s="957"/>
      <c r="O298" s="957"/>
      <c r="P298" s="957"/>
      <c r="Q298" s="957"/>
      <c r="R298" s="957"/>
      <c r="S298" s="957"/>
      <c r="T298" s="957"/>
      <c r="U298" s="957"/>
      <c r="V298" s="957"/>
      <c r="W298" s="958"/>
      <c r="X298" s="51"/>
      <c r="Y298" s="725" t="s">
        <v>163</v>
      </c>
      <c r="Z298" s="726"/>
      <c r="AA298" s="726"/>
      <c r="AB298" s="726"/>
      <c r="AC298" s="726"/>
      <c r="AD298" s="726"/>
      <c r="AE298" s="726"/>
      <c r="AF298" s="727"/>
      <c r="AG298" s="139" t="s">
        <v>106</v>
      </c>
      <c r="AH298" s="171"/>
      <c r="AI298" s="171"/>
      <c r="AJ298" s="171"/>
      <c r="AK298" s="171"/>
      <c r="AL298" s="171"/>
      <c r="AM298" s="171"/>
      <c r="AN298" s="171"/>
      <c r="AO298" s="171"/>
      <c r="AP298" s="171"/>
      <c r="AQ298" s="171"/>
      <c r="AR298" s="720"/>
      <c r="AS298" s="709"/>
      <c r="AT298" s="711"/>
      <c r="AU298" s="51"/>
      <c r="AV298" s="51"/>
      <c r="AW298" s="51"/>
      <c r="AX298" s="51"/>
      <c r="AY298" s="51"/>
      <c r="AZ298" s="51"/>
    </row>
    <row r="299" spans="1:52" ht="18" customHeight="1" thickBot="1" x14ac:dyDescent="0.25">
      <c r="A299" s="51"/>
      <c r="B299" s="92" t="s">
        <v>44</v>
      </c>
      <c r="C299" s="93"/>
      <c r="D299" s="93"/>
      <c r="E299" s="93"/>
      <c r="F299" s="93"/>
      <c r="G299" s="93"/>
      <c r="H299" s="93"/>
      <c r="I299" s="683"/>
      <c r="J299" s="684" t="s">
        <v>105</v>
      </c>
      <c r="K299" s="93"/>
      <c r="L299" s="93"/>
      <c r="M299" s="93"/>
      <c r="N299" s="93"/>
      <c r="O299" s="93"/>
      <c r="P299" s="93"/>
      <c r="Q299" s="93"/>
      <c r="R299" s="93"/>
      <c r="S299" s="93"/>
      <c r="T299" s="93"/>
      <c r="U299" s="221"/>
      <c r="V299" s="92" t="s">
        <v>47</v>
      </c>
      <c r="W299" s="221"/>
      <c r="X299" s="51"/>
      <c r="Y299" s="712"/>
      <c r="Z299" s="712"/>
      <c r="AA299" s="712"/>
      <c r="AB299" s="712"/>
      <c r="AC299" s="712"/>
      <c r="AD299" s="712"/>
      <c r="AE299" s="712"/>
      <c r="AF299" s="712"/>
      <c r="AG299" s="712"/>
      <c r="AH299" s="712"/>
      <c r="AI299" s="712"/>
      <c r="AJ299" s="712"/>
      <c r="AK299" s="712"/>
      <c r="AL299" s="713"/>
      <c r="AM299" s="714" t="s">
        <v>56</v>
      </c>
      <c r="AN299" s="715"/>
      <c r="AO299" s="715"/>
      <c r="AP299" s="715"/>
      <c r="AQ299" s="57"/>
      <c r="AR299" s="57"/>
      <c r="AS299" s="593">
        <f>SUM(AS298)</f>
        <v>0</v>
      </c>
      <c r="AT299" s="594"/>
      <c r="AU299" s="51"/>
      <c r="AV299" s="51"/>
      <c r="AW299" s="51"/>
      <c r="AX299" s="51"/>
      <c r="AY299" s="51"/>
      <c r="AZ299" s="51"/>
    </row>
    <row r="300" spans="1:52" ht="18" customHeight="1" x14ac:dyDescent="0.2">
      <c r="A300" s="51"/>
      <c r="B300" s="231" t="s">
        <v>134</v>
      </c>
      <c r="C300" s="232"/>
      <c r="D300" s="232"/>
      <c r="E300" s="232"/>
      <c r="F300" s="232"/>
      <c r="G300" s="232"/>
      <c r="H300" s="232"/>
      <c r="I300" s="233"/>
      <c r="J300" s="703" t="s">
        <v>109</v>
      </c>
      <c r="K300" s="704"/>
      <c r="L300" s="704"/>
      <c r="M300" s="704"/>
      <c r="N300" s="704"/>
      <c r="O300" s="704"/>
      <c r="P300" s="704"/>
      <c r="Q300" s="704"/>
      <c r="R300" s="704"/>
      <c r="S300" s="704"/>
      <c r="T300" s="704"/>
      <c r="U300" s="705"/>
      <c r="V300" s="132"/>
      <c r="W300" s="133"/>
      <c r="X300" s="51"/>
      <c r="Y300" s="7"/>
      <c r="Z300" s="7"/>
      <c r="AA300" s="7"/>
      <c r="AB300" s="7"/>
      <c r="AC300" s="7"/>
      <c r="AD300" s="7"/>
      <c r="AE300" s="7"/>
      <c r="AF300" s="7"/>
      <c r="AG300" s="7"/>
      <c r="AH300" s="7"/>
      <c r="AI300" s="7"/>
      <c r="AJ300" s="7"/>
      <c r="AK300" s="7"/>
      <c r="AL300" s="7"/>
      <c r="AM300" s="7"/>
      <c r="AN300" s="7"/>
      <c r="AO300" s="7"/>
      <c r="AP300" s="7"/>
      <c r="AQ300" s="7"/>
      <c r="AR300" s="7"/>
      <c r="AS300" s="7"/>
      <c r="AT300" s="7"/>
      <c r="AU300" s="51"/>
      <c r="AV300" s="51"/>
      <c r="AW300" s="51"/>
      <c r="AX300" s="51"/>
      <c r="AY300" s="51"/>
      <c r="AZ300" s="51"/>
    </row>
    <row r="301" spans="1:52" ht="18" customHeight="1" thickBot="1" x14ac:dyDescent="0.25">
      <c r="A301" s="51"/>
      <c r="B301" s="231" t="s">
        <v>134</v>
      </c>
      <c r="C301" s="232"/>
      <c r="D301" s="232"/>
      <c r="E301" s="232"/>
      <c r="F301" s="232"/>
      <c r="G301" s="232"/>
      <c r="H301" s="232"/>
      <c r="I301" s="233"/>
      <c r="J301" s="703" t="s">
        <v>107</v>
      </c>
      <c r="K301" s="704"/>
      <c r="L301" s="704"/>
      <c r="M301" s="704"/>
      <c r="N301" s="704"/>
      <c r="O301" s="704"/>
      <c r="P301" s="704"/>
      <c r="Q301" s="704"/>
      <c r="R301" s="704"/>
      <c r="S301" s="704"/>
      <c r="T301" s="704"/>
      <c r="U301" s="705"/>
      <c r="V301" s="132"/>
      <c r="W301" s="133"/>
      <c r="X301" s="51"/>
      <c r="Y301" s="719"/>
      <c r="Z301" s="719"/>
      <c r="AA301" s="719"/>
      <c r="AB301" s="719"/>
      <c r="AC301" s="719"/>
      <c r="AD301" s="719"/>
      <c r="AE301" s="719"/>
      <c r="AF301" s="719"/>
      <c r="AG301" s="719"/>
      <c r="AH301" s="719"/>
      <c r="AI301" s="719"/>
      <c r="AJ301" s="719"/>
      <c r="AK301" s="719"/>
      <c r="AL301" s="719"/>
      <c r="AM301" s="719"/>
      <c r="AN301" s="719"/>
      <c r="AO301" s="719"/>
      <c r="AP301" s="719"/>
      <c r="AQ301" s="719"/>
      <c r="AR301" s="719"/>
      <c r="AS301" s="719"/>
      <c r="AT301" s="719"/>
      <c r="AU301" s="51"/>
      <c r="AV301" s="51"/>
      <c r="AW301" s="51"/>
      <c r="AX301" s="51"/>
      <c r="AY301" s="51"/>
      <c r="AZ301" s="51"/>
    </row>
    <row r="302" spans="1:52" ht="18" customHeight="1" thickBot="1" x14ac:dyDescent="0.25">
      <c r="A302" s="51"/>
      <c r="B302" s="231" t="s">
        <v>134</v>
      </c>
      <c r="C302" s="232"/>
      <c r="D302" s="232"/>
      <c r="E302" s="232"/>
      <c r="F302" s="232"/>
      <c r="G302" s="232"/>
      <c r="H302" s="232"/>
      <c r="I302" s="233"/>
      <c r="J302" s="703" t="s">
        <v>189</v>
      </c>
      <c r="K302" s="704"/>
      <c r="L302" s="704"/>
      <c r="M302" s="704"/>
      <c r="N302" s="704"/>
      <c r="O302" s="704"/>
      <c r="P302" s="704"/>
      <c r="Q302" s="704"/>
      <c r="R302" s="704"/>
      <c r="S302" s="704"/>
      <c r="T302" s="704"/>
      <c r="U302" s="705"/>
      <c r="V302" s="132"/>
      <c r="W302" s="133"/>
      <c r="X302" s="51"/>
      <c r="Y302" s="897" t="s">
        <v>108</v>
      </c>
      <c r="Z302" s="898"/>
      <c r="AA302" s="898"/>
      <c r="AB302" s="898"/>
      <c r="AC302" s="898"/>
      <c r="AD302" s="898"/>
      <c r="AE302" s="898"/>
      <c r="AF302" s="898"/>
      <c r="AG302" s="898"/>
      <c r="AH302" s="898"/>
      <c r="AI302" s="898"/>
      <c r="AJ302" s="898"/>
      <c r="AK302" s="898"/>
      <c r="AL302" s="898"/>
      <c r="AM302" s="898"/>
      <c r="AN302" s="898"/>
      <c r="AO302" s="898"/>
      <c r="AP302" s="898"/>
      <c r="AQ302" s="898"/>
      <c r="AR302" s="898"/>
      <c r="AS302" s="898"/>
      <c r="AT302" s="899"/>
      <c r="AU302" s="51"/>
      <c r="AV302" s="51"/>
      <c r="AW302" s="51"/>
      <c r="AX302" s="51"/>
      <c r="AY302" s="51"/>
      <c r="AZ302" s="51"/>
    </row>
    <row r="303" spans="1:52" ht="18" customHeight="1" thickBot="1" x14ac:dyDescent="0.25">
      <c r="A303" s="51"/>
      <c r="B303" s="245" t="s">
        <v>134</v>
      </c>
      <c r="C303" s="246"/>
      <c r="D303" s="246"/>
      <c r="E303" s="246"/>
      <c r="F303" s="246"/>
      <c r="G303" s="246"/>
      <c r="H303" s="246"/>
      <c r="I303" s="247"/>
      <c r="J303" s="700" t="s">
        <v>188</v>
      </c>
      <c r="K303" s="701"/>
      <c r="L303" s="701"/>
      <c r="M303" s="701"/>
      <c r="N303" s="701"/>
      <c r="O303" s="701"/>
      <c r="P303" s="701"/>
      <c r="Q303" s="701"/>
      <c r="R303" s="701"/>
      <c r="S303" s="701"/>
      <c r="T303" s="701"/>
      <c r="U303" s="702"/>
      <c r="V303" s="219"/>
      <c r="W303" s="220"/>
      <c r="X303" s="51"/>
      <c r="Y303" s="139" t="s">
        <v>44</v>
      </c>
      <c r="Z303" s="171"/>
      <c r="AA303" s="171"/>
      <c r="AB303" s="171"/>
      <c r="AC303" s="171"/>
      <c r="AD303" s="171"/>
      <c r="AE303" s="171"/>
      <c r="AF303" s="720"/>
      <c r="AG303" s="92" t="s">
        <v>105</v>
      </c>
      <c r="AH303" s="93"/>
      <c r="AI303" s="93"/>
      <c r="AJ303" s="93"/>
      <c r="AK303" s="93"/>
      <c r="AL303" s="93"/>
      <c r="AM303" s="93"/>
      <c r="AN303" s="93"/>
      <c r="AO303" s="93"/>
      <c r="AP303" s="93"/>
      <c r="AQ303" s="93"/>
      <c r="AR303" s="221"/>
      <c r="AS303" s="688"/>
      <c r="AT303" s="689"/>
      <c r="AU303" s="51"/>
      <c r="AV303" s="51"/>
      <c r="AW303" s="51"/>
      <c r="AX303" s="51"/>
      <c r="AY303" s="51"/>
      <c r="AZ303" s="51"/>
    </row>
    <row r="304" spans="1:52" ht="18" customHeight="1" thickBot="1" x14ac:dyDescent="0.25">
      <c r="A304" s="51"/>
      <c r="B304" s="67"/>
      <c r="C304" s="67"/>
      <c r="D304" s="67"/>
      <c r="E304" s="67"/>
      <c r="F304" s="67"/>
      <c r="G304" s="67"/>
      <c r="H304" s="67"/>
      <c r="I304" s="67"/>
      <c r="J304" s="67"/>
      <c r="K304" s="67"/>
      <c r="L304" s="67"/>
      <c r="M304" s="67"/>
      <c r="N304" s="67"/>
      <c r="O304" s="67"/>
      <c r="P304" s="497" t="s">
        <v>56</v>
      </c>
      <c r="Q304" s="497"/>
      <c r="R304" s="497"/>
      <c r="S304" s="497"/>
      <c r="T304" s="58"/>
      <c r="U304" s="58"/>
      <c r="V304" s="92">
        <f>SUM(V300:W303)</f>
        <v>0</v>
      </c>
      <c r="W304" s="221"/>
      <c r="X304" s="51"/>
      <c r="Y304" s="139" t="s">
        <v>151</v>
      </c>
      <c r="Z304" s="171"/>
      <c r="AA304" s="171"/>
      <c r="AB304" s="171"/>
      <c r="AC304" s="171"/>
      <c r="AD304" s="171"/>
      <c r="AE304" s="171"/>
      <c r="AF304" s="140"/>
      <c r="AG304" s="593" t="s">
        <v>106</v>
      </c>
      <c r="AH304" s="721"/>
      <c r="AI304" s="721"/>
      <c r="AJ304" s="721"/>
      <c r="AK304" s="721"/>
      <c r="AL304" s="721"/>
      <c r="AM304" s="721"/>
      <c r="AN304" s="721"/>
      <c r="AO304" s="721"/>
      <c r="AP304" s="721"/>
      <c r="AQ304" s="721"/>
      <c r="AR304" s="722"/>
      <c r="AS304" s="723"/>
      <c r="AT304" s="724"/>
      <c r="AU304" s="51"/>
      <c r="AV304" s="51"/>
      <c r="AW304" s="51"/>
      <c r="AX304" s="51"/>
      <c r="AY304" s="51"/>
      <c r="AZ304" s="51"/>
    </row>
    <row r="305" spans="1:52" ht="18" customHeight="1" thickBot="1" x14ac:dyDescent="0.25">
      <c r="A305" s="51"/>
      <c r="B305" s="68"/>
      <c r="C305" s="68"/>
      <c r="D305" s="68"/>
      <c r="E305" s="68"/>
      <c r="F305" s="68"/>
      <c r="G305" s="68"/>
      <c r="H305" s="68"/>
      <c r="I305" s="68"/>
      <c r="J305" s="68"/>
      <c r="K305" s="68"/>
      <c r="L305" s="68"/>
      <c r="M305" s="68"/>
      <c r="N305" s="68"/>
      <c r="O305" s="68"/>
      <c r="P305" s="7"/>
      <c r="Q305" s="7"/>
      <c r="R305" s="7"/>
      <c r="S305" s="7"/>
      <c r="T305" s="7"/>
      <c r="U305" s="7"/>
      <c r="V305" s="7"/>
      <c r="W305" s="7"/>
      <c r="X305" s="51"/>
      <c r="Y305" s="914"/>
      <c r="Z305" s="914"/>
      <c r="AA305" s="914"/>
      <c r="AB305" s="914"/>
      <c r="AC305" s="914"/>
      <c r="AD305" s="914"/>
      <c r="AE305" s="914"/>
      <c r="AF305" s="914"/>
      <c r="AG305" s="914"/>
      <c r="AH305" s="914"/>
      <c r="AI305" s="914"/>
      <c r="AJ305" s="914"/>
      <c r="AK305" s="914"/>
      <c r="AL305" s="915"/>
      <c r="AM305" s="714" t="s">
        <v>56</v>
      </c>
      <c r="AN305" s="715"/>
      <c r="AO305" s="715"/>
      <c r="AP305" s="715"/>
      <c r="AQ305" s="57"/>
      <c r="AR305" s="57"/>
      <c r="AS305" s="139">
        <f>SUM(AS304)</f>
        <v>0</v>
      </c>
      <c r="AT305" s="140"/>
      <c r="AU305" s="51"/>
      <c r="AV305" s="51"/>
      <c r="AW305" s="51"/>
      <c r="AX305" s="51"/>
      <c r="AY305" s="51"/>
      <c r="AZ305" s="51"/>
    </row>
    <row r="306" spans="1:52" ht="18" customHeight="1" x14ac:dyDescent="0.2">
      <c r="A306" s="51"/>
      <c r="B306" s="235" t="s">
        <v>171</v>
      </c>
      <c r="C306" s="235"/>
      <c r="D306" s="235"/>
      <c r="E306" s="235"/>
      <c r="F306" s="235"/>
      <c r="G306" s="235"/>
      <c r="H306" s="235"/>
      <c r="I306" s="235"/>
      <c r="J306" s="235"/>
      <c r="K306" s="235"/>
      <c r="L306" s="235"/>
      <c r="M306" s="235"/>
      <c r="N306" s="235"/>
      <c r="O306" s="235"/>
      <c r="P306" s="235"/>
      <c r="Q306" s="235"/>
      <c r="R306" s="235"/>
      <c r="S306" s="235"/>
      <c r="T306" s="235"/>
      <c r="U306" s="235"/>
      <c r="V306" s="235"/>
      <c r="W306" s="235"/>
      <c r="X306" s="51"/>
      <c r="Y306" s="7"/>
      <c r="Z306" s="7"/>
      <c r="AA306" s="7"/>
      <c r="AB306" s="7"/>
      <c r="AC306" s="7"/>
      <c r="AD306" s="7"/>
      <c r="AE306" s="7"/>
      <c r="AF306" s="7"/>
      <c r="AG306" s="7"/>
      <c r="AH306" s="7"/>
      <c r="AI306" s="7"/>
      <c r="AJ306" s="7"/>
      <c r="AK306" s="7"/>
      <c r="AL306" s="7"/>
      <c r="AM306" s="7"/>
      <c r="AN306" s="7"/>
      <c r="AO306" s="7"/>
      <c r="AP306" s="7"/>
      <c r="AQ306" s="7"/>
      <c r="AR306" s="7"/>
      <c r="AS306" s="7"/>
      <c r="AT306" s="7"/>
      <c r="AU306" s="51"/>
      <c r="AV306" s="51"/>
      <c r="AW306" s="51"/>
      <c r="AX306" s="51"/>
      <c r="AY306" s="51"/>
      <c r="AZ306" s="51"/>
    </row>
    <row r="307" spans="1:52" ht="18" customHeight="1" thickBot="1" x14ac:dyDescent="0.25">
      <c r="A307" s="51"/>
      <c r="B307" s="557"/>
      <c r="C307" s="557"/>
      <c r="D307" s="557"/>
      <c r="E307" s="557"/>
      <c r="F307" s="557"/>
      <c r="G307" s="557"/>
      <c r="H307" s="557"/>
      <c r="I307" s="557"/>
      <c r="J307" s="557"/>
      <c r="K307" s="557"/>
      <c r="L307" s="557"/>
      <c r="M307" s="557"/>
      <c r="N307" s="557"/>
      <c r="O307" s="557"/>
      <c r="P307" s="557"/>
      <c r="Q307" s="557"/>
      <c r="R307" s="557"/>
      <c r="S307" s="557"/>
      <c r="T307" s="557"/>
      <c r="U307" s="557"/>
      <c r="V307" s="557"/>
      <c r="W307" s="557"/>
      <c r="X307" s="51"/>
      <c r="Y307" s="695"/>
      <c r="Z307" s="695"/>
      <c r="AA307" s="695"/>
      <c r="AB307" s="695"/>
      <c r="AC307" s="695"/>
      <c r="AD307" s="695"/>
      <c r="AE307" s="695"/>
      <c r="AF307" s="695"/>
      <c r="AG307" s="695"/>
      <c r="AH307" s="695"/>
      <c r="AI307" s="695"/>
      <c r="AJ307" s="695"/>
      <c r="AK307" s="695"/>
      <c r="AL307" s="695"/>
      <c r="AM307" s="717"/>
      <c r="AN307" s="717"/>
      <c r="AO307" s="717"/>
      <c r="AP307" s="717"/>
      <c r="AQ307" s="64"/>
      <c r="AR307" s="64"/>
      <c r="AS307" s="718"/>
      <c r="AT307" s="718"/>
      <c r="AU307" s="51"/>
      <c r="AV307" s="51"/>
      <c r="AW307" s="51"/>
      <c r="AX307" s="51"/>
      <c r="AY307" s="51"/>
      <c r="AZ307" s="51"/>
    </row>
    <row r="308" spans="1:52" ht="18" customHeight="1" thickBot="1" x14ac:dyDescent="0.25">
      <c r="A308" s="51"/>
      <c r="B308" s="92" t="s">
        <v>44</v>
      </c>
      <c r="C308" s="93"/>
      <c r="D308" s="93"/>
      <c r="E308" s="93"/>
      <c r="F308" s="93"/>
      <c r="G308" s="93"/>
      <c r="H308" s="93"/>
      <c r="I308" s="683"/>
      <c r="J308" s="684" t="s">
        <v>105</v>
      </c>
      <c r="K308" s="93"/>
      <c r="L308" s="93"/>
      <c r="M308" s="93"/>
      <c r="N308" s="93"/>
      <c r="O308" s="93"/>
      <c r="P308" s="93"/>
      <c r="Q308" s="93"/>
      <c r="R308" s="93"/>
      <c r="S308" s="93"/>
      <c r="T308" s="93"/>
      <c r="U308" s="221"/>
      <c r="V308" s="92" t="s">
        <v>47</v>
      </c>
      <c r="W308" s="221"/>
      <c r="X308" s="51"/>
      <c r="Y308" s="51"/>
      <c r="Z308" s="51"/>
      <c r="AA308" s="51"/>
      <c r="AB308" s="51"/>
      <c r="AC308" s="51"/>
      <c r="AD308" s="51"/>
      <c r="AE308" s="51"/>
      <c r="AF308" s="51"/>
      <c r="AG308" s="51"/>
      <c r="AH308" s="51"/>
      <c r="AI308" s="51"/>
      <c r="AJ308" s="51"/>
      <c r="AK308" s="51"/>
      <c r="AL308" s="51"/>
      <c r="AM308" s="51"/>
      <c r="AN308" s="51"/>
      <c r="AO308" s="51"/>
      <c r="AP308" s="51"/>
      <c r="AQ308" s="51"/>
      <c r="AR308" s="51"/>
      <c r="AS308" s="51"/>
      <c r="AT308" s="51"/>
      <c r="AU308" s="51"/>
      <c r="AV308" s="51"/>
      <c r="AW308" s="51"/>
      <c r="AX308" s="51"/>
      <c r="AY308" s="51"/>
      <c r="AZ308" s="51"/>
    </row>
    <row r="309" spans="1:52" ht="18" customHeight="1" x14ac:dyDescent="0.2">
      <c r="A309" s="51"/>
      <c r="B309" s="128" t="s">
        <v>150</v>
      </c>
      <c r="C309" s="129"/>
      <c r="D309" s="129"/>
      <c r="E309" s="129"/>
      <c r="F309" s="129"/>
      <c r="G309" s="129"/>
      <c r="H309" s="129"/>
      <c r="I309" s="130"/>
      <c r="J309" s="128" t="s">
        <v>109</v>
      </c>
      <c r="K309" s="129"/>
      <c r="L309" s="129"/>
      <c r="M309" s="129"/>
      <c r="N309" s="129"/>
      <c r="O309" s="129"/>
      <c r="P309" s="129"/>
      <c r="Q309" s="129"/>
      <c r="R309" s="129"/>
      <c r="S309" s="129"/>
      <c r="T309" s="129"/>
      <c r="U309" s="130"/>
      <c r="V309" s="132"/>
      <c r="W309" s="133"/>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row>
    <row r="310" spans="1:52" ht="18" customHeight="1" x14ac:dyDescent="0.2">
      <c r="A310" s="51"/>
      <c r="B310" s="115" t="s">
        <v>150</v>
      </c>
      <c r="C310" s="116"/>
      <c r="D310" s="116"/>
      <c r="E310" s="116"/>
      <c r="F310" s="116"/>
      <c r="G310" s="116"/>
      <c r="H310" s="116"/>
      <c r="I310" s="117"/>
      <c r="J310" s="128" t="s">
        <v>167</v>
      </c>
      <c r="K310" s="129"/>
      <c r="L310" s="129"/>
      <c r="M310" s="129"/>
      <c r="N310" s="129"/>
      <c r="O310" s="129"/>
      <c r="P310" s="129"/>
      <c r="Q310" s="129"/>
      <c r="R310" s="129"/>
      <c r="S310" s="129"/>
      <c r="T310" s="129"/>
      <c r="U310" s="130"/>
      <c r="V310" s="1004"/>
      <c r="W310" s="1005"/>
      <c r="X310" s="51"/>
      <c r="Y310" s="51"/>
      <c r="Z310" s="51"/>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51"/>
      <c r="AX310" s="51"/>
      <c r="AY310" s="51"/>
      <c r="AZ310" s="51"/>
    </row>
    <row r="311" spans="1:52" ht="18" customHeight="1" x14ac:dyDescent="0.2">
      <c r="A311" s="51"/>
      <c r="B311" s="128" t="s">
        <v>150</v>
      </c>
      <c r="C311" s="129"/>
      <c r="D311" s="129"/>
      <c r="E311" s="129"/>
      <c r="F311" s="129"/>
      <c r="G311" s="129"/>
      <c r="H311" s="129"/>
      <c r="I311" s="130"/>
      <c r="J311" s="128" t="s">
        <v>107</v>
      </c>
      <c r="K311" s="129"/>
      <c r="L311" s="129"/>
      <c r="M311" s="129"/>
      <c r="N311" s="129"/>
      <c r="O311" s="129"/>
      <c r="P311" s="129"/>
      <c r="Q311" s="129"/>
      <c r="R311" s="129"/>
      <c r="S311" s="129"/>
      <c r="T311" s="129"/>
      <c r="U311" s="130"/>
      <c r="V311" s="132"/>
      <c r="W311" s="133"/>
      <c r="X311" s="51"/>
      <c r="Y311" s="51"/>
      <c r="Z311" s="51"/>
      <c r="AA311" s="51"/>
      <c r="AB311" s="51"/>
      <c r="AC311" s="51"/>
      <c r="AD311" s="51"/>
      <c r="AE311" s="51"/>
      <c r="AF311" s="51"/>
      <c r="AG311" s="51"/>
      <c r="AH311" s="51"/>
      <c r="AI311" s="51"/>
      <c r="AJ311" s="51"/>
      <c r="AK311" s="51"/>
      <c r="AL311" s="51"/>
      <c r="AM311" s="51"/>
      <c r="AN311" s="51"/>
      <c r="AO311" s="51"/>
      <c r="AP311" s="51"/>
      <c r="AQ311" s="51"/>
      <c r="AR311" s="51"/>
      <c r="AS311" s="51"/>
      <c r="AT311" s="51"/>
      <c r="AU311" s="51"/>
      <c r="AV311" s="51"/>
      <c r="AW311" s="51"/>
      <c r="AX311" s="51"/>
      <c r="AY311" s="51"/>
      <c r="AZ311" s="51"/>
    </row>
    <row r="312" spans="1:52" ht="18" customHeight="1" thickBot="1" x14ac:dyDescent="0.25">
      <c r="A312" s="51"/>
      <c r="B312" s="692" t="s">
        <v>150</v>
      </c>
      <c r="C312" s="693"/>
      <c r="D312" s="693"/>
      <c r="E312" s="693"/>
      <c r="F312" s="693"/>
      <c r="G312" s="693"/>
      <c r="H312" s="693"/>
      <c r="I312" s="694"/>
      <c r="J312" s="692" t="s">
        <v>124</v>
      </c>
      <c r="K312" s="693"/>
      <c r="L312" s="693"/>
      <c r="M312" s="693"/>
      <c r="N312" s="693"/>
      <c r="O312" s="693"/>
      <c r="P312" s="693"/>
      <c r="Q312" s="693"/>
      <c r="R312" s="693"/>
      <c r="S312" s="693"/>
      <c r="T312" s="693"/>
      <c r="U312" s="694"/>
      <c r="V312" s="219"/>
      <c r="W312" s="220"/>
      <c r="X312" s="51"/>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c r="AW312" s="51"/>
      <c r="AX312" s="51"/>
      <c r="AY312" s="51"/>
      <c r="AZ312" s="51"/>
    </row>
    <row r="313" spans="1:52" ht="18" customHeight="1" thickBot="1" x14ac:dyDescent="0.25">
      <c r="A313" s="51"/>
      <c r="B313" s="690"/>
      <c r="C313" s="690"/>
      <c r="D313" s="690"/>
      <c r="E313" s="690"/>
      <c r="F313" s="690"/>
      <c r="G313" s="690"/>
      <c r="H313" s="690"/>
      <c r="I313" s="690"/>
      <c r="J313" s="690"/>
      <c r="K313" s="690"/>
      <c r="L313" s="690"/>
      <c r="M313" s="690"/>
      <c r="N313" s="690"/>
      <c r="O313" s="690"/>
      <c r="P313" s="496" t="s">
        <v>56</v>
      </c>
      <c r="Q313" s="497"/>
      <c r="R313" s="497"/>
      <c r="S313" s="497"/>
      <c r="T313" s="58"/>
      <c r="U313" s="58"/>
      <c r="V313" s="92">
        <f>SUM(V309:W312)</f>
        <v>0</v>
      </c>
      <c r="W313" s="221"/>
      <c r="X313" s="51"/>
      <c r="Y313" s="51"/>
      <c r="Z313" s="51"/>
      <c r="AA313" s="51"/>
      <c r="AB313" s="51"/>
      <c r="AC313" s="51"/>
      <c r="AD313" s="51"/>
      <c r="AE313" s="51"/>
      <c r="AF313" s="51"/>
      <c r="AG313" s="51"/>
      <c r="AH313" s="51"/>
      <c r="AI313" s="51"/>
      <c r="AJ313" s="51"/>
      <c r="AK313" s="51"/>
      <c r="AL313" s="51"/>
      <c r="AM313" s="51"/>
      <c r="AN313" s="51"/>
      <c r="AO313" s="51"/>
      <c r="AP313" s="51"/>
      <c r="AQ313" s="51"/>
      <c r="AR313" s="51"/>
      <c r="AS313" s="51"/>
      <c r="AT313" s="51"/>
      <c r="AU313" s="51"/>
      <c r="AV313" s="51"/>
      <c r="AW313" s="51"/>
      <c r="AX313" s="51"/>
      <c r="AY313" s="51"/>
      <c r="AZ313" s="51"/>
    </row>
    <row r="314" spans="1:52" ht="18" customHeight="1" x14ac:dyDescent="0.2">
      <c r="A314" s="51"/>
      <c r="B314" s="691"/>
      <c r="C314" s="691"/>
      <c r="D314" s="691"/>
      <c r="E314" s="691"/>
      <c r="F314" s="691"/>
      <c r="G314" s="691"/>
      <c r="H314" s="691"/>
      <c r="I314" s="691"/>
      <c r="J314" s="691"/>
      <c r="K314" s="691"/>
      <c r="L314" s="691"/>
      <c r="M314" s="691"/>
      <c r="N314" s="691"/>
      <c r="O314" s="691"/>
      <c r="P314" s="7"/>
      <c r="Q314" s="7"/>
      <c r="R314" s="7"/>
      <c r="S314" s="7"/>
      <c r="T314" s="7"/>
      <c r="U314" s="7"/>
      <c r="V314" s="7"/>
      <c r="W314" s="7"/>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1"/>
      <c r="AY314" s="51"/>
      <c r="AZ314" s="51"/>
    </row>
    <row r="315" spans="1:52" ht="18" customHeight="1" thickBot="1" x14ac:dyDescent="0.25">
      <c r="A315" s="51"/>
      <c r="B315" s="7"/>
      <c r="C315" s="7"/>
      <c r="D315" s="7"/>
      <c r="E315" s="7"/>
      <c r="F315" s="7"/>
      <c r="G315" s="7"/>
      <c r="H315" s="7"/>
      <c r="I315" s="7"/>
      <c r="J315" s="7"/>
      <c r="K315" s="7"/>
      <c r="L315" s="7"/>
      <c r="M315" s="7"/>
      <c r="N315" s="7"/>
      <c r="O315" s="7"/>
      <c r="P315" s="7"/>
      <c r="Q315" s="7"/>
      <c r="R315" s="7"/>
      <c r="S315" s="7"/>
      <c r="T315" s="7"/>
      <c r="U315" s="7"/>
      <c r="V315" s="7"/>
      <c r="W315" s="7"/>
      <c r="X315" s="51"/>
      <c r="Y315" s="51"/>
      <c r="Z315" s="51"/>
      <c r="AA315" s="51"/>
      <c r="AB315" s="51"/>
      <c r="AC315" s="51"/>
      <c r="AD315" s="51"/>
      <c r="AE315" s="51"/>
      <c r="AF315" s="51"/>
      <c r="AG315" s="51"/>
      <c r="AH315" s="51"/>
      <c r="AI315" s="51"/>
      <c r="AJ315" s="51"/>
      <c r="AK315" s="51"/>
      <c r="AL315" s="51"/>
      <c r="AM315" s="51"/>
      <c r="AN315" s="51"/>
      <c r="AO315" s="51"/>
      <c r="AP315" s="51"/>
      <c r="AQ315" s="51"/>
      <c r="AR315" s="51"/>
      <c r="AS315" s="51"/>
      <c r="AT315" s="51"/>
      <c r="AU315" s="51"/>
      <c r="AV315" s="51"/>
      <c r="AW315" s="51"/>
      <c r="AX315" s="51"/>
      <c r="AY315" s="51"/>
      <c r="AZ315" s="51"/>
    </row>
    <row r="316" spans="1:52" ht="18" customHeight="1" x14ac:dyDescent="0.2">
      <c r="A316" s="51"/>
      <c r="B316" s="840" t="s">
        <v>112</v>
      </c>
      <c r="C316" s="841"/>
      <c r="D316" s="841"/>
      <c r="E316" s="841"/>
      <c r="F316" s="841"/>
      <c r="G316" s="841"/>
      <c r="H316" s="841"/>
      <c r="I316" s="841"/>
      <c r="J316" s="841"/>
      <c r="K316" s="841"/>
      <c r="L316" s="841"/>
      <c r="M316" s="841"/>
      <c r="N316" s="841"/>
      <c r="O316" s="841"/>
      <c r="P316" s="841"/>
      <c r="Q316" s="841"/>
      <c r="R316" s="841"/>
      <c r="S316" s="841"/>
      <c r="T316" s="841"/>
      <c r="U316" s="841"/>
      <c r="V316" s="841"/>
      <c r="W316" s="842"/>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row>
    <row r="317" spans="1:52" ht="18" customHeight="1" thickBot="1" x14ac:dyDescent="0.25">
      <c r="A317" s="51"/>
      <c r="B317" s="853"/>
      <c r="C317" s="854"/>
      <c r="D317" s="854"/>
      <c r="E317" s="854"/>
      <c r="F317" s="854"/>
      <c r="G317" s="854"/>
      <c r="H317" s="854"/>
      <c r="I317" s="854"/>
      <c r="J317" s="854"/>
      <c r="K317" s="854"/>
      <c r="L317" s="854"/>
      <c r="M317" s="854"/>
      <c r="N317" s="854"/>
      <c r="O317" s="854"/>
      <c r="P317" s="854"/>
      <c r="Q317" s="854"/>
      <c r="R317" s="854"/>
      <c r="S317" s="854"/>
      <c r="T317" s="854"/>
      <c r="U317" s="854"/>
      <c r="V317" s="854"/>
      <c r="W317" s="855"/>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c r="AY317" s="51"/>
      <c r="AZ317" s="51"/>
    </row>
    <row r="318" spans="1:52" ht="18" customHeight="1" x14ac:dyDescent="0.2">
      <c r="A318" s="51"/>
      <c r="B318" s="864" t="s">
        <v>201</v>
      </c>
      <c r="C318" s="865"/>
      <c r="D318" s="865"/>
      <c r="E318" s="865"/>
      <c r="F318" s="865"/>
      <c r="G318" s="865"/>
      <c r="H318" s="865"/>
      <c r="I318" s="865"/>
      <c r="J318" s="865"/>
      <c r="K318" s="865"/>
      <c r="L318" s="865"/>
      <c r="M318" s="865"/>
      <c r="N318" s="865"/>
      <c r="O318" s="865"/>
      <c r="P318" s="865"/>
      <c r="Q318" s="865"/>
      <c r="R318" s="865"/>
      <c r="S318" s="865"/>
      <c r="T318" s="865"/>
      <c r="U318" s="865"/>
      <c r="V318" s="865"/>
      <c r="W318" s="866"/>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c r="AY318" s="51"/>
      <c r="AZ318" s="51"/>
    </row>
    <row r="319" spans="1:52" ht="18" customHeight="1" thickBot="1" x14ac:dyDescent="0.25">
      <c r="A319" s="51"/>
      <c r="B319" s="867"/>
      <c r="C319" s="868"/>
      <c r="D319" s="868"/>
      <c r="E319" s="868"/>
      <c r="F319" s="868"/>
      <c r="G319" s="868"/>
      <c r="H319" s="868"/>
      <c r="I319" s="868"/>
      <c r="J319" s="868"/>
      <c r="K319" s="868"/>
      <c r="L319" s="868"/>
      <c r="M319" s="868"/>
      <c r="N319" s="868"/>
      <c r="O319" s="868"/>
      <c r="P319" s="868"/>
      <c r="Q319" s="868"/>
      <c r="R319" s="868"/>
      <c r="S319" s="868"/>
      <c r="T319" s="868"/>
      <c r="U319" s="868"/>
      <c r="V319" s="868"/>
      <c r="W319" s="869"/>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c r="AY319" s="51"/>
      <c r="AZ319" s="51"/>
    </row>
    <row r="320" spans="1:52" ht="18" customHeight="1" thickBot="1" x14ac:dyDescent="0.25">
      <c r="A320" s="51"/>
      <c r="B320" s="862" t="s">
        <v>44</v>
      </c>
      <c r="C320" s="437"/>
      <c r="D320" s="437"/>
      <c r="E320" s="870"/>
      <c r="F320" s="871" t="s">
        <v>105</v>
      </c>
      <c r="G320" s="437"/>
      <c r="H320" s="437"/>
      <c r="I320" s="437"/>
      <c r="J320" s="437"/>
      <c r="K320" s="863"/>
      <c r="L320" s="862" t="s">
        <v>113</v>
      </c>
      <c r="M320" s="870"/>
      <c r="N320" s="871" t="s">
        <v>114</v>
      </c>
      <c r="O320" s="870"/>
      <c r="P320" s="871" t="s">
        <v>115</v>
      </c>
      <c r="Q320" s="870"/>
      <c r="R320" s="871" t="s">
        <v>116</v>
      </c>
      <c r="S320" s="870"/>
      <c r="T320" s="871" t="s">
        <v>117</v>
      </c>
      <c r="U320" s="870"/>
      <c r="V320" s="871" t="s">
        <v>118</v>
      </c>
      <c r="W320" s="863"/>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c r="AY320" s="51"/>
      <c r="AZ320" s="51"/>
    </row>
    <row r="321" spans="1:52" ht="18" customHeight="1" thickBot="1" x14ac:dyDescent="0.25">
      <c r="A321" s="51"/>
      <c r="B321" s="204" t="s">
        <v>202</v>
      </c>
      <c r="C321" s="708"/>
      <c r="D321" s="708"/>
      <c r="E321" s="205"/>
      <c r="F321" s="204" t="s">
        <v>262</v>
      </c>
      <c r="G321" s="708"/>
      <c r="H321" s="708"/>
      <c r="I321" s="708"/>
      <c r="J321" s="708"/>
      <c r="K321" s="205"/>
      <c r="L321" s="709"/>
      <c r="M321" s="710"/>
      <c r="N321" s="1027"/>
      <c r="O321" s="1028"/>
      <c r="P321" s="1027"/>
      <c r="Q321" s="1028"/>
      <c r="R321" s="1027"/>
      <c r="S321" s="1028"/>
      <c r="T321" s="1027"/>
      <c r="U321" s="1029"/>
      <c r="V321" s="1030"/>
      <c r="W321" s="103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c r="AY321" s="51"/>
      <c r="AZ321" s="51"/>
    </row>
    <row r="322" spans="1:52" ht="18" customHeight="1" thickBot="1" x14ac:dyDescent="0.25">
      <c r="A322" s="51"/>
      <c r="B322" s="204" t="s">
        <v>202</v>
      </c>
      <c r="C322" s="708"/>
      <c r="D322" s="708"/>
      <c r="E322" s="205"/>
      <c r="F322" s="204" t="s">
        <v>263</v>
      </c>
      <c r="G322" s="708"/>
      <c r="H322" s="708"/>
      <c r="I322" s="708"/>
      <c r="J322" s="708"/>
      <c r="K322" s="205"/>
      <c r="L322" s="709"/>
      <c r="M322" s="710"/>
      <c r="N322" s="1027"/>
      <c r="O322" s="1028"/>
      <c r="P322" s="1027"/>
      <c r="Q322" s="1028"/>
      <c r="R322" s="1027"/>
      <c r="S322" s="1028"/>
      <c r="T322" s="1027"/>
      <c r="U322" s="1029"/>
      <c r="V322" s="1030"/>
      <c r="W322" s="103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c r="AY322" s="51"/>
      <c r="AZ322" s="51"/>
    </row>
    <row r="323" spans="1:52" ht="18" customHeight="1" thickBot="1" x14ac:dyDescent="0.25">
      <c r="A323" s="51"/>
      <c r="B323" s="204" t="s">
        <v>202</v>
      </c>
      <c r="C323" s="708"/>
      <c r="D323" s="708"/>
      <c r="E323" s="205"/>
      <c r="F323" s="204" t="s">
        <v>220</v>
      </c>
      <c r="G323" s="708"/>
      <c r="H323" s="708"/>
      <c r="I323" s="708"/>
      <c r="J323" s="708"/>
      <c r="K323" s="205"/>
      <c r="L323" s="709"/>
      <c r="M323" s="710"/>
      <c r="N323" s="1027"/>
      <c r="O323" s="1028"/>
      <c r="P323" s="1027"/>
      <c r="Q323" s="1028"/>
      <c r="R323" s="1027"/>
      <c r="S323" s="1028"/>
      <c r="T323" s="1027"/>
      <c r="U323" s="1029"/>
      <c r="V323" s="1030"/>
      <c r="W323" s="103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c r="AY323" s="51"/>
      <c r="AZ323" s="51"/>
    </row>
    <row r="324" spans="1:52" ht="18" customHeight="1" thickBot="1" x14ac:dyDescent="0.25">
      <c r="A324" s="51"/>
      <c r="B324" s="204" t="s">
        <v>202</v>
      </c>
      <c r="C324" s="708"/>
      <c r="D324" s="708"/>
      <c r="E324" s="205"/>
      <c r="F324" s="204" t="s">
        <v>264</v>
      </c>
      <c r="G324" s="708"/>
      <c r="H324" s="708"/>
      <c r="I324" s="708"/>
      <c r="J324" s="708"/>
      <c r="K324" s="205"/>
      <c r="L324" s="709"/>
      <c r="M324" s="710"/>
      <c r="N324" s="1027"/>
      <c r="O324" s="1028"/>
      <c r="P324" s="1027"/>
      <c r="Q324" s="1028"/>
      <c r="R324" s="1027"/>
      <c r="S324" s="1028"/>
      <c r="T324" s="1027"/>
      <c r="U324" s="1029"/>
      <c r="V324" s="1032"/>
      <c r="W324" s="1033"/>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c r="AW324" s="51"/>
      <c r="AX324" s="51"/>
      <c r="AY324" s="51"/>
      <c r="AZ324" s="51"/>
    </row>
    <row r="325" spans="1:52" ht="18" customHeight="1" thickBot="1" x14ac:dyDescent="0.25">
      <c r="A325" s="51"/>
      <c r="B325" s="884"/>
      <c r="C325" s="884"/>
      <c r="D325" s="884"/>
      <c r="E325" s="884"/>
      <c r="F325" s="884"/>
      <c r="G325" s="884"/>
      <c r="H325" s="884"/>
      <c r="I325" s="884"/>
      <c r="J325" s="884"/>
      <c r="K325" s="884"/>
      <c r="L325" s="884"/>
      <c r="M325" s="884"/>
      <c r="N325" s="884"/>
      <c r="O325" s="961"/>
      <c r="P325" s="962" t="s">
        <v>56</v>
      </c>
      <c r="Q325" s="963"/>
      <c r="R325" s="963"/>
      <c r="S325" s="963"/>
      <c r="T325" s="53"/>
      <c r="U325" s="69"/>
      <c r="V325" s="692">
        <f>SUM(L321:W324)</f>
        <v>0</v>
      </c>
      <c r="W325" s="694"/>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row>
    <row r="326" spans="1:52" ht="18" customHeight="1" thickBot="1" x14ac:dyDescent="0.25">
      <c r="A326" s="51"/>
      <c r="B326" s="61"/>
      <c r="C326" s="61"/>
      <c r="D326" s="61"/>
      <c r="E326" s="61"/>
      <c r="F326" s="61"/>
      <c r="G326" s="61"/>
      <c r="H326" s="61"/>
      <c r="I326" s="61"/>
      <c r="J326" s="61"/>
      <c r="K326" s="61"/>
      <c r="L326" s="61"/>
      <c r="M326" s="61"/>
      <c r="N326" s="61"/>
      <c r="O326" s="61"/>
      <c r="P326" s="64"/>
      <c r="Q326" s="64"/>
      <c r="R326" s="64"/>
      <c r="S326" s="64"/>
      <c r="T326" s="64"/>
      <c r="U326" s="64"/>
      <c r="V326" s="65"/>
      <c r="W326" s="65"/>
      <c r="X326" s="51"/>
      <c r="Y326" s="51"/>
      <c r="Z326" s="51"/>
      <c r="AA326" s="51"/>
      <c r="AB326" s="51"/>
      <c r="AC326" s="51"/>
      <c r="AD326" s="51"/>
      <c r="AE326" s="51"/>
      <c r="AF326" s="51"/>
      <c r="AG326" s="51"/>
      <c r="AH326" s="51"/>
      <c r="AI326" s="51"/>
      <c r="AJ326" s="51"/>
      <c r="AK326" s="51"/>
      <c r="AL326" s="51"/>
      <c r="AM326" s="51"/>
      <c r="AN326" s="51"/>
      <c r="AO326" s="51"/>
      <c r="AP326" s="51"/>
      <c r="AQ326" s="51"/>
      <c r="AR326" s="51"/>
      <c r="AS326" s="51"/>
      <c r="AT326" s="51"/>
      <c r="AU326" s="51"/>
      <c r="AV326" s="51"/>
      <c r="AW326" s="51"/>
      <c r="AX326" s="51"/>
      <c r="AY326" s="51"/>
      <c r="AZ326" s="51"/>
    </row>
    <row r="327" spans="1:52" ht="18" customHeight="1" x14ac:dyDescent="0.2">
      <c r="A327" s="51"/>
      <c r="B327" s="878" t="s">
        <v>203</v>
      </c>
      <c r="C327" s="879"/>
      <c r="D327" s="879"/>
      <c r="E327" s="879"/>
      <c r="F327" s="879"/>
      <c r="G327" s="879"/>
      <c r="H327" s="879"/>
      <c r="I327" s="879"/>
      <c r="J327" s="879"/>
      <c r="K327" s="879"/>
      <c r="L327" s="879"/>
      <c r="M327" s="879"/>
      <c r="N327" s="879"/>
      <c r="O327" s="879"/>
      <c r="P327" s="879"/>
      <c r="Q327" s="879"/>
      <c r="R327" s="879"/>
      <c r="S327" s="879"/>
      <c r="T327" s="879"/>
      <c r="U327" s="879"/>
      <c r="V327" s="879"/>
      <c r="W327" s="880"/>
      <c r="X327" s="51"/>
      <c r="Y327" s="51"/>
      <c r="Z327" s="51"/>
      <c r="AA327" s="51"/>
      <c r="AB327" s="51"/>
      <c r="AC327" s="51"/>
      <c r="AD327" s="51"/>
      <c r="AE327" s="51"/>
      <c r="AF327" s="51"/>
      <c r="AG327" s="51"/>
      <c r="AH327" s="51"/>
      <c r="AI327" s="51"/>
      <c r="AJ327" s="51"/>
      <c r="AK327" s="51"/>
      <c r="AL327" s="51"/>
      <c r="AM327" s="51"/>
      <c r="AN327" s="51"/>
      <c r="AO327" s="51"/>
      <c r="AP327" s="51"/>
      <c r="AQ327" s="51"/>
      <c r="AR327" s="51"/>
      <c r="AS327" s="51"/>
      <c r="AT327" s="51"/>
      <c r="AU327" s="51"/>
      <c r="AV327" s="51"/>
      <c r="AW327" s="51"/>
      <c r="AX327" s="51"/>
      <c r="AY327" s="51"/>
      <c r="AZ327" s="51"/>
    </row>
    <row r="328" spans="1:52" ht="18" customHeight="1" thickBot="1" x14ac:dyDescent="0.25">
      <c r="A328" s="51"/>
      <c r="B328" s="881"/>
      <c r="C328" s="882"/>
      <c r="D328" s="882"/>
      <c r="E328" s="882"/>
      <c r="F328" s="882"/>
      <c r="G328" s="882"/>
      <c r="H328" s="882"/>
      <c r="I328" s="882"/>
      <c r="J328" s="882"/>
      <c r="K328" s="882"/>
      <c r="L328" s="882"/>
      <c r="M328" s="882"/>
      <c r="N328" s="882"/>
      <c r="O328" s="882"/>
      <c r="P328" s="882"/>
      <c r="Q328" s="882"/>
      <c r="R328" s="882"/>
      <c r="S328" s="882"/>
      <c r="T328" s="882"/>
      <c r="U328" s="882"/>
      <c r="V328" s="882"/>
      <c r="W328" s="883"/>
      <c r="X328" s="51"/>
      <c r="Y328" s="51"/>
      <c r="Z328" s="51"/>
      <c r="AA328" s="51"/>
      <c r="AB328" s="51"/>
      <c r="AC328" s="51"/>
      <c r="AD328" s="51"/>
      <c r="AE328" s="51"/>
      <c r="AF328" s="51"/>
      <c r="AG328" s="51"/>
      <c r="AH328" s="51"/>
      <c r="AI328" s="51"/>
      <c r="AJ328" s="51"/>
      <c r="AK328" s="51"/>
      <c r="AL328" s="51"/>
      <c r="AM328" s="51"/>
      <c r="AN328" s="51"/>
      <c r="AO328" s="51"/>
      <c r="AP328" s="51"/>
      <c r="AQ328" s="51"/>
      <c r="AR328" s="51"/>
      <c r="AS328" s="51"/>
      <c r="AT328" s="51"/>
      <c r="AU328" s="51"/>
      <c r="AV328" s="51"/>
      <c r="AW328" s="51"/>
      <c r="AX328" s="51"/>
      <c r="AY328" s="51"/>
      <c r="AZ328" s="51"/>
    </row>
    <row r="329" spans="1:52" ht="18" customHeight="1" thickBot="1" x14ac:dyDescent="0.25">
      <c r="A329" s="51"/>
      <c r="B329" s="95" t="s">
        <v>44</v>
      </c>
      <c r="C329" s="93"/>
      <c r="D329" s="93"/>
      <c r="E329" s="96"/>
      <c r="F329" s="104" t="s">
        <v>105</v>
      </c>
      <c r="G329" s="93"/>
      <c r="H329" s="93"/>
      <c r="I329" s="93"/>
      <c r="J329" s="93"/>
      <c r="K329" s="94"/>
      <c r="L329" s="95" t="s">
        <v>113</v>
      </c>
      <c r="M329" s="96"/>
      <c r="N329" s="104" t="s">
        <v>114</v>
      </c>
      <c r="O329" s="96"/>
      <c r="P329" s="104" t="s">
        <v>115</v>
      </c>
      <c r="Q329" s="96"/>
      <c r="R329" s="104" t="s">
        <v>116</v>
      </c>
      <c r="S329" s="96"/>
      <c r="T329" s="104" t="s">
        <v>117</v>
      </c>
      <c r="U329" s="221"/>
      <c r="V329" s="856" t="s">
        <v>118</v>
      </c>
      <c r="W329" s="858"/>
      <c r="X329" s="51"/>
      <c r="Y329" s="51"/>
      <c r="Z329" s="51"/>
      <c r="AA329" s="51"/>
      <c r="AB329" s="51"/>
      <c r="AC329" s="51"/>
      <c r="AD329" s="51"/>
      <c r="AE329" s="51"/>
      <c r="AF329" s="51"/>
      <c r="AG329" s="51"/>
      <c r="AH329" s="51"/>
      <c r="AI329" s="51"/>
      <c r="AJ329" s="51"/>
      <c r="AK329" s="51"/>
      <c r="AL329" s="51"/>
      <c r="AM329" s="51"/>
      <c r="AN329" s="51"/>
      <c r="AO329" s="51"/>
      <c r="AP329" s="51"/>
      <c r="AQ329" s="51"/>
      <c r="AR329" s="51"/>
      <c r="AS329" s="51"/>
      <c r="AT329" s="51"/>
      <c r="AU329" s="51"/>
      <c r="AV329" s="51"/>
      <c r="AW329" s="51"/>
      <c r="AX329" s="51"/>
      <c r="AY329" s="51"/>
      <c r="AZ329" s="51"/>
    </row>
    <row r="330" spans="1:52" ht="18" customHeight="1" x14ac:dyDescent="0.2">
      <c r="A330" s="51"/>
      <c r="B330" s="533" t="s">
        <v>204</v>
      </c>
      <c r="C330" s="716"/>
      <c r="D330" s="716"/>
      <c r="E330" s="534"/>
      <c r="F330" s="533" t="s">
        <v>106</v>
      </c>
      <c r="G330" s="716"/>
      <c r="H330" s="716"/>
      <c r="I330" s="716"/>
      <c r="J330" s="716"/>
      <c r="K330" s="534"/>
      <c r="L330" s="1002"/>
      <c r="M330" s="1034"/>
      <c r="N330" s="1035"/>
      <c r="O330" s="1034"/>
      <c r="P330" s="1035"/>
      <c r="Q330" s="1034"/>
      <c r="R330" s="1035"/>
      <c r="S330" s="1034"/>
      <c r="T330" s="1035"/>
      <c r="U330" s="1003"/>
      <c r="V330" s="1038"/>
      <c r="W330" s="1039"/>
      <c r="X330" s="51"/>
      <c r="Y330" s="51"/>
      <c r="Z330" s="51"/>
      <c r="AA330" s="51"/>
      <c r="AB330" s="51"/>
      <c r="AC330" s="51"/>
      <c r="AD330" s="51"/>
      <c r="AE330" s="51"/>
      <c r="AF330" s="51"/>
      <c r="AG330" s="51"/>
      <c r="AH330" s="51"/>
      <c r="AI330" s="51"/>
      <c r="AJ330" s="51"/>
      <c r="AK330" s="51"/>
      <c r="AL330" s="51"/>
      <c r="AM330" s="51"/>
      <c r="AN330" s="51"/>
      <c r="AO330" s="51"/>
      <c r="AP330" s="51"/>
      <c r="AQ330" s="51"/>
      <c r="AR330" s="51"/>
      <c r="AS330" s="51"/>
      <c r="AT330" s="51"/>
      <c r="AU330" s="51"/>
      <c r="AV330" s="51"/>
      <c r="AW330" s="51"/>
      <c r="AX330" s="51"/>
      <c r="AY330" s="51"/>
      <c r="AZ330" s="51"/>
    </row>
    <row r="331" spans="1:52" ht="18" customHeight="1" x14ac:dyDescent="0.2">
      <c r="A331" s="51"/>
      <c r="B331" s="90" t="s">
        <v>204</v>
      </c>
      <c r="C331" s="144"/>
      <c r="D331" s="144"/>
      <c r="E331" s="91"/>
      <c r="F331" s="90" t="s">
        <v>109</v>
      </c>
      <c r="G331" s="144"/>
      <c r="H331" s="144"/>
      <c r="I331" s="144"/>
      <c r="J331" s="144"/>
      <c r="K331" s="91"/>
      <c r="L331" s="1004"/>
      <c r="M331" s="999"/>
      <c r="N331" s="998"/>
      <c r="O331" s="999"/>
      <c r="P331" s="998"/>
      <c r="Q331" s="999"/>
      <c r="R331" s="998"/>
      <c r="S331" s="999"/>
      <c r="T331" s="998"/>
      <c r="U331" s="1005"/>
      <c r="V331" s="1038"/>
      <c r="W331" s="1039"/>
      <c r="X331" s="51"/>
      <c r="Y331" s="51"/>
      <c r="Z331" s="51"/>
      <c r="AA331" s="51"/>
      <c r="AB331" s="51"/>
      <c r="AC331" s="51"/>
      <c r="AD331" s="51"/>
      <c r="AE331" s="51"/>
      <c r="AF331" s="51"/>
      <c r="AG331" s="51"/>
      <c r="AH331" s="51"/>
      <c r="AI331" s="51"/>
      <c r="AJ331" s="51"/>
      <c r="AK331" s="51"/>
      <c r="AL331" s="51"/>
      <c r="AM331" s="51"/>
      <c r="AN331" s="51"/>
      <c r="AO331" s="51"/>
      <c r="AP331" s="51"/>
      <c r="AQ331" s="51"/>
      <c r="AR331" s="51"/>
      <c r="AS331" s="51"/>
      <c r="AT331" s="51"/>
      <c r="AU331" s="51"/>
      <c r="AV331" s="51"/>
      <c r="AW331" s="51"/>
      <c r="AX331" s="51"/>
      <c r="AY331" s="51"/>
      <c r="AZ331" s="51"/>
    </row>
    <row r="332" spans="1:52" ht="18" customHeight="1" x14ac:dyDescent="0.2">
      <c r="A332" s="51"/>
      <c r="B332" s="90" t="s">
        <v>204</v>
      </c>
      <c r="C332" s="144"/>
      <c r="D332" s="144"/>
      <c r="E332" s="91"/>
      <c r="F332" s="90" t="s">
        <v>111</v>
      </c>
      <c r="G332" s="144"/>
      <c r="H332" s="144"/>
      <c r="I332" s="144"/>
      <c r="J332" s="144"/>
      <c r="K332" s="91"/>
      <c r="L332" s="1004"/>
      <c r="M332" s="999"/>
      <c r="N332" s="998"/>
      <c r="O332" s="999"/>
      <c r="P332" s="998"/>
      <c r="Q332" s="999"/>
      <c r="R332" s="126"/>
      <c r="S332" s="127"/>
      <c r="T332" s="998"/>
      <c r="U332" s="1005"/>
      <c r="V332" s="1038"/>
      <c r="W332" s="1039"/>
      <c r="X332" s="51"/>
      <c r="Y332" s="51"/>
      <c r="Z332" s="51"/>
      <c r="AA332" s="51"/>
      <c r="AB332" s="51"/>
      <c r="AC332" s="51"/>
      <c r="AD332" s="51"/>
      <c r="AE332" s="51"/>
      <c r="AF332" s="51"/>
      <c r="AG332" s="51"/>
      <c r="AH332" s="51"/>
      <c r="AI332" s="51"/>
      <c r="AJ332" s="51"/>
      <c r="AK332" s="51"/>
      <c r="AL332" s="51"/>
      <c r="AM332" s="51"/>
      <c r="AN332" s="51"/>
      <c r="AO332" s="51"/>
      <c r="AP332" s="51"/>
      <c r="AQ332" s="51"/>
      <c r="AR332" s="51"/>
      <c r="AS332" s="51"/>
      <c r="AT332" s="51"/>
      <c r="AU332" s="51"/>
      <c r="AV332" s="51"/>
      <c r="AW332" s="51"/>
      <c r="AX332" s="51"/>
      <c r="AY332" s="51"/>
      <c r="AZ332" s="51"/>
    </row>
    <row r="333" spans="1:52" ht="18" customHeight="1" thickBot="1" x14ac:dyDescent="0.25">
      <c r="A333" s="51"/>
      <c r="B333" s="540" t="s">
        <v>204</v>
      </c>
      <c r="C333" s="652"/>
      <c r="D333" s="652"/>
      <c r="E333" s="541"/>
      <c r="F333" s="540" t="s">
        <v>162</v>
      </c>
      <c r="G333" s="652"/>
      <c r="H333" s="652"/>
      <c r="I333" s="652"/>
      <c r="J333" s="652"/>
      <c r="K333" s="541"/>
      <c r="L333" s="219"/>
      <c r="M333" s="544"/>
      <c r="N333" s="1036"/>
      <c r="O333" s="1037"/>
      <c r="P333" s="1036"/>
      <c r="Q333" s="1037"/>
      <c r="R333" s="543"/>
      <c r="S333" s="544"/>
      <c r="T333" s="543"/>
      <c r="U333" s="220"/>
      <c r="V333" s="1040"/>
      <c r="W333" s="1041"/>
      <c r="X333" s="51"/>
      <c r="Y333" s="51"/>
      <c r="Z333" s="51"/>
      <c r="AA333" s="51"/>
      <c r="AB333" s="51"/>
      <c r="AC333" s="51"/>
      <c r="AD333" s="51"/>
      <c r="AE333" s="51"/>
      <c r="AF333" s="51"/>
      <c r="AG333" s="51"/>
      <c r="AH333" s="51"/>
      <c r="AI333" s="51"/>
      <c r="AJ333" s="51"/>
      <c r="AK333" s="51"/>
      <c r="AL333" s="51"/>
      <c r="AM333" s="51"/>
      <c r="AN333" s="51"/>
      <c r="AO333" s="51"/>
      <c r="AP333" s="51"/>
      <c r="AQ333" s="51"/>
      <c r="AR333" s="51"/>
      <c r="AS333" s="51"/>
      <c r="AT333" s="51"/>
      <c r="AU333" s="51"/>
      <c r="AV333" s="51"/>
      <c r="AW333" s="51"/>
      <c r="AX333" s="51"/>
      <c r="AY333" s="51"/>
      <c r="AZ333" s="51"/>
    </row>
    <row r="334" spans="1:52" ht="18" customHeight="1" thickBot="1" x14ac:dyDescent="0.25">
      <c r="A334" s="51"/>
      <c r="B334" s="884"/>
      <c r="C334" s="884"/>
      <c r="D334" s="884"/>
      <c r="E334" s="884"/>
      <c r="F334" s="884"/>
      <c r="G334" s="884"/>
      <c r="H334" s="884"/>
      <c r="I334" s="884"/>
      <c r="J334" s="884"/>
      <c r="K334" s="884"/>
      <c r="L334" s="884"/>
      <c r="M334" s="884"/>
      <c r="N334" s="884"/>
      <c r="O334" s="885"/>
      <c r="P334" s="202" t="s">
        <v>56</v>
      </c>
      <c r="Q334" s="203"/>
      <c r="R334" s="203"/>
      <c r="S334" s="203"/>
      <c r="T334" s="60"/>
      <c r="U334" s="60"/>
      <c r="V334" s="1042"/>
      <c r="W334" s="1043"/>
      <c r="X334" s="51"/>
      <c r="Y334" s="51"/>
      <c r="Z334" s="51"/>
      <c r="AA334" s="51"/>
      <c r="AB334" s="51"/>
      <c r="AC334" s="51"/>
      <c r="AD334" s="51"/>
      <c r="AE334" s="51"/>
      <c r="AF334" s="51"/>
      <c r="AG334" s="51"/>
      <c r="AH334" s="51"/>
      <c r="AI334" s="51"/>
      <c r="AJ334" s="51"/>
      <c r="AK334" s="51"/>
      <c r="AL334" s="51"/>
      <c r="AM334" s="51"/>
      <c r="AN334" s="51"/>
      <c r="AO334" s="51"/>
      <c r="AP334" s="51"/>
      <c r="AQ334" s="51"/>
      <c r="AR334" s="51"/>
      <c r="AS334" s="51"/>
      <c r="AT334" s="51"/>
      <c r="AU334" s="51"/>
      <c r="AV334" s="51"/>
      <c r="AW334" s="51"/>
      <c r="AX334" s="51"/>
      <c r="AY334" s="51"/>
      <c r="AZ334" s="51"/>
    </row>
    <row r="335" spans="1:52" ht="18" customHeight="1" thickBot="1" x14ac:dyDescent="0.25">
      <c r="A335" s="51"/>
      <c r="B335" s="1044"/>
      <c r="C335" s="1044"/>
      <c r="D335" s="1044"/>
      <c r="E335" s="1044"/>
      <c r="F335" s="1044"/>
      <c r="G335" s="1044"/>
      <c r="H335" s="1044"/>
      <c r="I335" s="1044"/>
      <c r="J335" s="1044"/>
      <c r="K335" s="1044"/>
      <c r="L335" s="1044"/>
      <c r="M335" s="1044"/>
      <c r="N335" s="1044"/>
      <c r="O335" s="1044"/>
      <c r="P335" s="1044"/>
      <c r="Q335" s="1044"/>
      <c r="R335" s="1044"/>
      <c r="S335" s="1044"/>
      <c r="T335" s="1044"/>
      <c r="U335" s="1044"/>
      <c r="V335" s="1044"/>
      <c r="W335" s="1044"/>
      <c r="X335" s="51"/>
      <c r="Y335" s="51"/>
      <c r="Z335" s="51"/>
      <c r="AA335" s="51"/>
      <c r="AB335" s="51"/>
      <c r="AC335" s="51"/>
      <c r="AD335" s="51"/>
      <c r="AE335" s="51"/>
      <c r="AF335" s="51"/>
      <c r="AG335" s="51"/>
      <c r="AH335" s="51"/>
      <c r="AI335" s="51"/>
      <c r="AJ335" s="51"/>
      <c r="AK335" s="51"/>
      <c r="AL335" s="51"/>
      <c r="AM335" s="51"/>
      <c r="AN335" s="51"/>
      <c r="AO335" s="51"/>
      <c r="AP335" s="51"/>
      <c r="AQ335" s="51"/>
      <c r="AR335" s="51"/>
      <c r="AS335" s="51"/>
      <c r="AT335" s="51"/>
      <c r="AU335" s="51"/>
      <c r="AV335" s="51"/>
      <c r="AW335" s="51"/>
      <c r="AX335" s="51"/>
      <c r="AY335" s="51"/>
      <c r="AZ335" s="51"/>
    </row>
    <row r="336" spans="1:52" ht="18" customHeight="1" thickBot="1" x14ac:dyDescent="0.25">
      <c r="A336" s="51"/>
      <c r="B336" s="7"/>
      <c r="C336" s="7"/>
      <c r="D336" s="7"/>
      <c r="E336" s="7"/>
      <c r="F336" s="7"/>
      <c r="G336" s="7"/>
      <c r="H336" s="7"/>
      <c r="I336" s="7"/>
      <c r="J336" s="7"/>
      <c r="K336" s="7"/>
      <c r="L336" s="7"/>
      <c r="M336" s="7"/>
      <c r="N336" s="7"/>
      <c r="O336" s="7"/>
      <c r="P336" s="7"/>
      <c r="Q336" s="7"/>
      <c r="R336" s="7"/>
      <c r="S336" s="7"/>
      <c r="T336" s="7"/>
      <c r="U336" s="7"/>
      <c r="V336" s="1045"/>
      <c r="W336" s="7"/>
      <c r="X336" s="51"/>
      <c r="Y336" s="51"/>
      <c r="Z336" s="51"/>
      <c r="AA336" s="51"/>
      <c r="AB336" s="51"/>
      <c r="AC336" s="51"/>
      <c r="AD336" s="51"/>
      <c r="AE336" s="51"/>
      <c r="AF336" s="51"/>
      <c r="AG336" s="51"/>
      <c r="AH336" s="51"/>
      <c r="AI336" s="51"/>
      <c r="AJ336" s="51"/>
      <c r="AK336" s="51"/>
      <c r="AL336" s="51"/>
      <c r="AM336" s="51"/>
      <c r="AN336" s="51"/>
      <c r="AO336" s="51"/>
      <c r="AP336" s="51"/>
      <c r="AQ336" s="51"/>
      <c r="AR336" s="51"/>
      <c r="AS336" s="51"/>
      <c r="AT336" s="51"/>
      <c r="AU336" s="51"/>
      <c r="AV336" s="51"/>
      <c r="AW336" s="51"/>
      <c r="AX336" s="51"/>
      <c r="AY336" s="51"/>
      <c r="AZ336" s="51"/>
    </row>
    <row r="337" spans="1:52" ht="18" customHeight="1" x14ac:dyDescent="0.2">
      <c r="A337" s="51"/>
      <c r="B337" s="1046" t="s">
        <v>156</v>
      </c>
      <c r="C337" s="1047"/>
      <c r="D337" s="1047"/>
      <c r="E337" s="1047"/>
      <c r="F337" s="1047"/>
      <c r="G337" s="1047"/>
      <c r="H337" s="1047"/>
      <c r="I337" s="1047"/>
      <c r="J337" s="1047"/>
      <c r="K337" s="1047"/>
      <c r="L337" s="1047"/>
      <c r="M337" s="1047"/>
      <c r="N337" s="1047"/>
      <c r="O337" s="1047"/>
      <c r="P337" s="1047"/>
      <c r="Q337" s="1047"/>
      <c r="R337" s="1047"/>
      <c r="S337" s="1047"/>
      <c r="T337" s="1047"/>
      <c r="U337" s="1047"/>
      <c r="V337" s="1047"/>
      <c r="W337" s="1048"/>
      <c r="X337" s="51"/>
      <c r="Y337" s="51"/>
      <c r="Z337" s="51"/>
      <c r="AA337" s="51"/>
      <c r="AB337" s="51"/>
      <c r="AC337" s="51"/>
      <c r="AD337" s="51"/>
      <c r="AE337" s="51"/>
      <c r="AF337" s="51"/>
      <c r="AG337" s="51"/>
      <c r="AH337" s="51"/>
      <c r="AI337" s="51"/>
      <c r="AJ337" s="51"/>
      <c r="AK337" s="51"/>
      <c r="AL337" s="51"/>
      <c r="AM337" s="51"/>
      <c r="AN337" s="51"/>
      <c r="AO337" s="51"/>
      <c r="AP337" s="51"/>
      <c r="AQ337" s="51"/>
      <c r="AR337" s="51"/>
      <c r="AS337" s="51"/>
      <c r="AT337" s="51"/>
      <c r="AU337" s="51"/>
      <c r="AV337" s="51"/>
      <c r="AW337" s="51"/>
      <c r="AX337" s="51"/>
      <c r="AY337" s="51"/>
      <c r="AZ337" s="51"/>
    </row>
    <row r="338" spans="1:52" ht="18" customHeight="1" thickBot="1" x14ac:dyDescent="0.25">
      <c r="A338" s="51"/>
      <c r="B338" s="1049"/>
      <c r="C338" s="1050"/>
      <c r="D338" s="1050"/>
      <c r="E338" s="1050"/>
      <c r="F338" s="1050"/>
      <c r="G338" s="1050"/>
      <c r="H338" s="1050"/>
      <c r="I338" s="1050"/>
      <c r="J338" s="1050"/>
      <c r="K338" s="1050"/>
      <c r="L338" s="1050"/>
      <c r="M338" s="1050"/>
      <c r="N338" s="1050"/>
      <c r="O338" s="1050"/>
      <c r="P338" s="1050"/>
      <c r="Q338" s="1050"/>
      <c r="R338" s="1050"/>
      <c r="S338" s="1050"/>
      <c r="T338" s="1050"/>
      <c r="U338" s="1050"/>
      <c r="V338" s="1050"/>
      <c r="W338" s="1051"/>
      <c r="X338" s="51"/>
      <c r="Y338" s="51"/>
      <c r="Z338" s="51"/>
      <c r="AA338" s="51"/>
      <c r="AB338" s="51"/>
      <c r="AC338" s="51"/>
      <c r="AD338" s="51"/>
      <c r="AE338" s="51"/>
      <c r="AF338" s="51"/>
      <c r="AG338" s="51"/>
      <c r="AH338" s="51"/>
      <c r="AI338" s="51"/>
      <c r="AJ338" s="51"/>
      <c r="AK338" s="51"/>
      <c r="AL338" s="51"/>
      <c r="AM338" s="51"/>
      <c r="AN338" s="51"/>
      <c r="AO338" s="51"/>
      <c r="AP338" s="51"/>
      <c r="AQ338" s="51"/>
      <c r="AR338" s="51"/>
      <c r="AS338" s="51"/>
      <c r="AT338" s="51"/>
      <c r="AU338" s="51"/>
      <c r="AV338" s="51"/>
      <c r="AW338" s="51"/>
      <c r="AX338" s="51"/>
      <c r="AY338" s="51"/>
      <c r="AZ338" s="51"/>
    </row>
    <row r="339" spans="1:52" ht="18" customHeight="1" thickBot="1" x14ac:dyDescent="0.25">
      <c r="A339" s="51"/>
      <c r="B339" s="139" t="s">
        <v>44</v>
      </c>
      <c r="C339" s="171"/>
      <c r="D339" s="171"/>
      <c r="E339" s="171"/>
      <c r="F339" s="171"/>
      <c r="G339" s="171"/>
      <c r="H339" s="171"/>
      <c r="I339" s="171"/>
      <c r="J339" s="171"/>
      <c r="K339" s="172"/>
      <c r="L339" s="173" t="s">
        <v>105</v>
      </c>
      <c r="M339" s="171"/>
      <c r="N339" s="171"/>
      <c r="O339" s="171"/>
      <c r="P339" s="171"/>
      <c r="Q339" s="171"/>
      <c r="R339" s="171"/>
      <c r="S339" s="171"/>
      <c r="T339" s="171"/>
      <c r="U339" s="140"/>
      <c r="V339" s="862" t="s">
        <v>47</v>
      </c>
      <c r="W339" s="863"/>
      <c r="X339" s="51"/>
      <c r="Y339" s="51"/>
      <c r="Z339" s="51"/>
      <c r="AA339" s="51"/>
      <c r="AB339" s="51"/>
      <c r="AC339" s="51"/>
      <c r="AD339" s="51"/>
      <c r="AE339" s="51"/>
      <c r="AF339" s="51"/>
      <c r="AG339" s="51"/>
      <c r="AH339" s="51"/>
      <c r="AI339" s="51"/>
      <c r="AJ339" s="51"/>
      <c r="AK339" s="51"/>
      <c r="AL339" s="51"/>
      <c r="AM339" s="51"/>
      <c r="AN339" s="51"/>
      <c r="AO339" s="51"/>
      <c r="AP339" s="51"/>
      <c r="AQ339" s="51"/>
      <c r="AR339" s="51"/>
      <c r="AS339" s="51"/>
      <c r="AT339" s="51"/>
      <c r="AU339" s="51"/>
      <c r="AV339" s="51"/>
      <c r="AW339" s="51"/>
      <c r="AX339" s="51"/>
      <c r="AY339" s="51"/>
      <c r="AZ339" s="51"/>
    </row>
    <row r="340" spans="1:52" ht="18" customHeight="1" thickBot="1" x14ac:dyDescent="0.25">
      <c r="A340" s="51"/>
      <c r="B340" s="887" t="s">
        <v>152</v>
      </c>
      <c r="C340" s="888"/>
      <c r="D340" s="888"/>
      <c r="E340" s="888"/>
      <c r="F340" s="888"/>
      <c r="G340" s="888"/>
      <c r="H340" s="888"/>
      <c r="I340" s="888"/>
      <c r="J340" s="888"/>
      <c r="K340" s="889"/>
      <c r="L340" s="890" t="s">
        <v>154</v>
      </c>
      <c r="M340" s="891"/>
      <c r="N340" s="891"/>
      <c r="O340" s="891"/>
      <c r="P340" s="891"/>
      <c r="Q340" s="891"/>
      <c r="R340" s="891"/>
      <c r="S340" s="891"/>
      <c r="T340" s="891"/>
      <c r="U340" s="142"/>
      <c r="V340" s="892"/>
      <c r="W340" s="711"/>
      <c r="X340" s="51"/>
      <c r="Y340" s="51"/>
      <c r="Z340" s="51"/>
      <c r="AA340" s="51"/>
      <c r="AB340" s="51"/>
      <c r="AC340" s="51"/>
      <c r="AD340" s="51"/>
      <c r="AE340" s="51"/>
      <c r="AF340" s="51"/>
      <c r="AG340" s="51"/>
      <c r="AH340" s="51"/>
      <c r="AI340" s="51"/>
      <c r="AJ340" s="51"/>
      <c r="AK340" s="51"/>
      <c r="AL340" s="51"/>
      <c r="AM340" s="51"/>
      <c r="AN340" s="51"/>
      <c r="AO340" s="51"/>
      <c r="AP340" s="51"/>
      <c r="AQ340" s="51"/>
      <c r="AR340" s="51"/>
      <c r="AS340" s="51"/>
      <c r="AT340" s="51"/>
      <c r="AU340" s="51"/>
      <c r="AV340" s="51"/>
      <c r="AW340" s="51"/>
      <c r="AX340" s="51"/>
      <c r="AY340" s="51"/>
      <c r="AZ340" s="51"/>
    </row>
    <row r="341" spans="1:52" ht="18" customHeight="1" thickBot="1" x14ac:dyDescent="0.25">
      <c r="A341" s="51"/>
      <c r="B341" s="893" t="s">
        <v>152</v>
      </c>
      <c r="C341" s="894"/>
      <c r="D341" s="894"/>
      <c r="E341" s="894"/>
      <c r="F341" s="894"/>
      <c r="G341" s="894"/>
      <c r="H341" s="894"/>
      <c r="I341" s="894"/>
      <c r="J341" s="894"/>
      <c r="K341" s="895"/>
      <c r="L341" s="601" t="s">
        <v>109</v>
      </c>
      <c r="M341" s="896"/>
      <c r="N341" s="896"/>
      <c r="O341" s="896"/>
      <c r="P341" s="896"/>
      <c r="Q341" s="896"/>
      <c r="R341" s="896"/>
      <c r="S341" s="896"/>
      <c r="T341" s="896"/>
      <c r="U341" s="114"/>
      <c r="V341" s="892"/>
      <c r="W341" s="711"/>
      <c r="X341" s="51"/>
      <c r="Y341" s="51"/>
      <c r="Z341" s="51"/>
      <c r="AA341" s="51"/>
      <c r="AB341" s="51"/>
      <c r="AC341" s="51"/>
      <c r="AD341" s="51"/>
      <c r="AE341" s="51"/>
      <c r="AF341" s="51"/>
      <c r="AG341" s="51"/>
      <c r="AH341" s="51"/>
      <c r="AI341" s="51"/>
      <c r="AJ341" s="51"/>
      <c r="AK341" s="51"/>
      <c r="AL341" s="51"/>
      <c r="AM341" s="51"/>
      <c r="AN341" s="51"/>
      <c r="AO341" s="51"/>
      <c r="AP341" s="51"/>
      <c r="AQ341" s="51"/>
      <c r="AR341" s="51"/>
      <c r="AS341" s="51"/>
      <c r="AT341" s="51"/>
      <c r="AU341" s="51"/>
      <c r="AV341" s="51"/>
      <c r="AW341" s="51"/>
      <c r="AX341" s="51"/>
      <c r="AY341" s="51"/>
      <c r="AZ341" s="51"/>
    </row>
    <row r="342" spans="1:52" ht="18" customHeight="1" thickBot="1" x14ac:dyDescent="0.25">
      <c r="A342" s="51"/>
      <c r="B342" s="893" t="s">
        <v>152</v>
      </c>
      <c r="C342" s="894"/>
      <c r="D342" s="894"/>
      <c r="E342" s="894"/>
      <c r="F342" s="894"/>
      <c r="G342" s="894"/>
      <c r="H342" s="894"/>
      <c r="I342" s="894"/>
      <c r="J342" s="894"/>
      <c r="K342" s="895"/>
      <c r="L342" s="601" t="s">
        <v>153</v>
      </c>
      <c r="M342" s="896"/>
      <c r="N342" s="896"/>
      <c r="O342" s="896"/>
      <c r="P342" s="896"/>
      <c r="Q342" s="896"/>
      <c r="R342" s="896"/>
      <c r="S342" s="896"/>
      <c r="T342" s="896"/>
      <c r="U342" s="114"/>
      <c r="V342" s="892"/>
      <c r="W342" s="711"/>
      <c r="X342" s="51"/>
      <c r="Y342" s="51"/>
      <c r="Z342" s="51"/>
      <c r="AA342" s="51"/>
      <c r="AB342" s="51"/>
      <c r="AC342" s="51"/>
      <c r="AD342" s="51"/>
      <c r="AE342" s="51"/>
      <c r="AF342" s="51"/>
      <c r="AG342" s="51"/>
      <c r="AH342" s="51"/>
      <c r="AI342" s="51"/>
      <c r="AJ342" s="51"/>
      <c r="AK342" s="51"/>
      <c r="AL342" s="51"/>
      <c r="AM342" s="51"/>
      <c r="AN342" s="51"/>
      <c r="AO342" s="51"/>
      <c r="AP342" s="51"/>
      <c r="AQ342" s="51"/>
      <c r="AR342" s="51"/>
      <c r="AS342" s="51"/>
      <c r="AT342" s="51"/>
      <c r="AU342" s="51"/>
      <c r="AV342" s="51"/>
      <c r="AW342" s="51"/>
      <c r="AX342" s="51"/>
      <c r="AY342" s="51"/>
      <c r="AZ342" s="51"/>
    </row>
    <row r="343" spans="1:52" ht="18" customHeight="1" thickBot="1" x14ac:dyDescent="0.25">
      <c r="A343" s="51"/>
      <c r="B343" s="900" t="s">
        <v>152</v>
      </c>
      <c r="C343" s="901"/>
      <c r="D343" s="901"/>
      <c r="E343" s="901"/>
      <c r="F343" s="901"/>
      <c r="G343" s="901"/>
      <c r="H343" s="901"/>
      <c r="I343" s="901"/>
      <c r="J343" s="901"/>
      <c r="K343" s="902"/>
      <c r="L343" s="903" t="s">
        <v>149</v>
      </c>
      <c r="M343" s="904"/>
      <c r="N343" s="904"/>
      <c r="O343" s="904"/>
      <c r="P343" s="904"/>
      <c r="Q343" s="904"/>
      <c r="R343" s="904"/>
      <c r="S343" s="904"/>
      <c r="T343" s="904"/>
      <c r="U343" s="905"/>
      <c r="V343" s="892"/>
      <c r="W343" s="711"/>
      <c r="X343" s="51"/>
      <c r="Y343" s="51"/>
      <c r="Z343" s="51"/>
      <c r="AA343" s="51"/>
      <c r="AB343" s="51"/>
      <c r="AC343" s="51"/>
      <c r="AD343" s="51"/>
      <c r="AE343" s="51"/>
      <c r="AF343" s="51"/>
      <c r="AG343" s="51"/>
      <c r="AH343" s="51"/>
      <c r="AI343" s="51"/>
      <c r="AJ343" s="51"/>
      <c r="AK343" s="51"/>
      <c r="AL343" s="51"/>
      <c r="AM343" s="51"/>
      <c r="AN343" s="51"/>
      <c r="AO343" s="51"/>
      <c r="AP343" s="51"/>
      <c r="AQ343" s="51"/>
      <c r="AR343" s="51"/>
      <c r="AS343" s="51"/>
      <c r="AT343" s="51"/>
      <c r="AU343" s="51"/>
      <c r="AV343" s="51"/>
      <c r="AW343" s="51"/>
      <c r="AX343" s="51"/>
      <c r="AY343" s="51"/>
      <c r="AZ343" s="51"/>
    </row>
    <row r="344" spans="1:52" ht="18" customHeight="1" thickBot="1" x14ac:dyDescent="0.25">
      <c r="A344" s="51"/>
      <c r="B344" s="906" t="s">
        <v>152</v>
      </c>
      <c r="C344" s="907"/>
      <c r="D344" s="907"/>
      <c r="E344" s="907"/>
      <c r="F344" s="907"/>
      <c r="G344" s="907"/>
      <c r="H344" s="907"/>
      <c r="I344" s="907"/>
      <c r="J344" s="907"/>
      <c r="K344" s="908"/>
      <c r="L344" s="909" t="s">
        <v>157</v>
      </c>
      <c r="M344" s="910"/>
      <c r="N344" s="910"/>
      <c r="O344" s="910"/>
      <c r="P344" s="910"/>
      <c r="Q344" s="910"/>
      <c r="R344" s="910"/>
      <c r="S344" s="910"/>
      <c r="T344" s="910"/>
      <c r="U344" s="911"/>
      <c r="V344" s="912"/>
      <c r="W344" s="913"/>
      <c r="X344" s="51"/>
      <c r="Y344" s="51"/>
      <c r="Z344" s="51"/>
      <c r="AA344" s="51"/>
      <c r="AB344" s="51"/>
      <c r="AC344" s="51"/>
      <c r="AD344" s="51"/>
      <c r="AE344" s="51"/>
      <c r="AF344" s="51"/>
      <c r="AG344" s="51"/>
      <c r="AH344" s="51"/>
      <c r="AI344" s="51"/>
      <c r="AJ344" s="51"/>
      <c r="AK344" s="51"/>
      <c r="AL344" s="51"/>
      <c r="AM344" s="51"/>
      <c r="AN344" s="51"/>
      <c r="AO344" s="51"/>
      <c r="AP344" s="51"/>
      <c r="AQ344" s="51"/>
      <c r="AR344" s="51"/>
      <c r="AS344" s="51"/>
      <c r="AT344" s="51"/>
      <c r="AU344" s="51"/>
      <c r="AV344" s="51"/>
      <c r="AW344" s="51"/>
      <c r="AX344" s="51"/>
      <c r="AY344" s="51"/>
      <c r="AZ344" s="51"/>
    </row>
    <row r="345" spans="1:52" ht="18" customHeight="1" thickBot="1" x14ac:dyDescent="0.25">
      <c r="A345" s="51"/>
      <c r="B345" s="914"/>
      <c r="C345" s="914"/>
      <c r="D345" s="914"/>
      <c r="E345" s="914"/>
      <c r="F345" s="914"/>
      <c r="G345" s="914"/>
      <c r="H345" s="914"/>
      <c r="I345" s="914"/>
      <c r="J345" s="914"/>
      <c r="K345" s="914"/>
      <c r="L345" s="914"/>
      <c r="M345" s="914"/>
      <c r="N345" s="914"/>
      <c r="O345" s="915"/>
      <c r="P345" s="714" t="s">
        <v>56</v>
      </c>
      <c r="Q345" s="715"/>
      <c r="R345" s="715"/>
      <c r="S345" s="715"/>
      <c r="T345" s="57"/>
      <c r="U345" s="57"/>
      <c r="V345" s="916">
        <f>SUM(V340:W344)</f>
        <v>0</v>
      </c>
      <c r="W345" s="917"/>
      <c r="X345" s="51"/>
      <c r="Y345" s="51"/>
      <c r="Z345" s="51"/>
      <c r="AA345" s="51"/>
      <c r="AB345" s="51"/>
      <c r="AC345" s="51"/>
      <c r="AD345" s="51"/>
      <c r="AE345" s="51"/>
      <c r="AF345" s="51"/>
      <c r="AG345" s="51"/>
      <c r="AH345" s="51"/>
      <c r="AI345" s="51"/>
      <c r="AJ345" s="51"/>
      <c r="AK345" s="51"/>
      <c r="AL345" s="51"/>
      <c r="AM345" s="51"/>
      <c r="AN345" s="51"/>
      <c r="AO345" s="51"/>
      <c r="AP345" s="51"/>
      <c r="AQ345" s="51"/>
      <c r="AR345" s="51"/>
      <c r="AS345" s="51"/>
      <c r="AT345" s="51"/>
      <c r="AU345" s="51"/>
      <c r="AV345" s="51"/>
      <c r="AW345" s="51"/>
      <c r="AX345" s="51"/>
      <c r="AY345" s="51"/>
      <c r="AZ345" s="51"/>
    </row>
    <row r="346" spans="1:52" ht="18" customHeight="1" thickBot="1" x14ac:dyDescent="0.25">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c r="AK346" s="51"/>
      <c r="AL346" s="51"/>
      <c r="AM346" s="51"/>
      <c r="AN346" s="51"/>
      <c r="AO346" s="51"/>
      <c r="AP346" s="51"/>
      <c r="AQ346" s="51"/>
      <c r="AR346" s="51"/>
      <c r="AS346" s="51"/>
      <c r="AT346" s="51"/>
      <c r="AU346" s="51"/>
      <c r="AV346" s="51"/>
      <c r="AW346" s="51"/>
      <c r="AX346" s="51"/>
      <c r="AY346" s="51"/>
      <c r="AZ346" s="51"/>
    </row>
    <row r="347" spans="1:52" ht="18" customHeight="1" x14ac:dyDescent="0.2">
      <c r="A347" s="51"/>
      <c r="B347" s="918" t="s">
        <v>172</v>
      </c>
      <c r="C347" s="919"/>
      <c r="D347" s="919"/>
      <c r="E347" s="919"/>
      <c r="F347" s="919"/>
      <c r="G347" s="919"/>
      <c r="H347" s="919"/>
      <c r="I347" s="919"/>
      <c r="J347" s="919"/>
      <c r="K347" s="919"/>
      <c r="L347" s="919"/>
      <c r="M347" s="919"/>
      <c r="N347" s="919"/>
      <c r="O347" s="919"/>
      <c r="P347" s="919"/>
      <c r="Q347" s="919"/>
      <c r="R347" s="919"/>
      <c r="S347" s="919"/>
      <c r="T347" s="919"/>
      <c r="U347" s="919"/>
      <c r="V347" s="919"/>
      <c r="W347" s="920"/>
      <c r="X347" s="51"/>
      <c r="Y347" s="51"/>
      <c r="Z347" s="51"/>
      <c r="AA347" s="51"/>
      <c r="AB347" s="51"/>
      <c r="AC347" s="51"/>
      <c r="AD347" s="51"/>
      <c r="AE347" s="51"/>
      <c r="AF347" s="51"/>
      <c r="AG347" s="51"/>
      <c r="AH347" s="51"/>
      <c r="AI347" s="51"/>
      <c r="AJ347" s="51"/>
      <c r="AK347" s="51"/>
      <c r="AL347" s="51"/>
      <c r="AM347" s="51"/>
      <c r="AN347" s="51"/>
      <c r="AO347" s="51"/>
      <c r="AP347" s="51"/>
      <c r="AQ347" s="51"/>
      <c r="AR347" s="51"/>
      <c r="AS347" s="51"/>
      <c r="AT347" s="51"/>
      <c r="AU347" s="51"/>
      <c r="AV347" s="51"/>
      <c r="AW347" s="51"/>
      <c r="AX347" s="51"/>
      <c r="AY347" s="51"/>
      <c r="AZ347" s="51"/>
    </row>
    <row r="348" spans="1:52" ht="18" customHeight="1" thickBot="1" x14ac:dyDescent="0.25">
      <c r="A348" s="51"/>
      <c r="B348" s="921"/>
      <c r="C348" s="922"/>
      <c r="D348" s="922"/>
      <c r="E348" s="922"/>
      <c r="F348" s="922"/>
      <c r="G348" s="922"/>
      <c r="H348" s="922"/>
      <c r="I348" s="922"/>
      <c r="J348" s="922"/>
      <c r="K348" s="922"/>
      <c r="L348" s="922"/>
      <c r="M348" s="922"/>
      <c r="N348" s="922"/>
      <c r="O348" s="922"/>
      <c r="P348" s="922"/>
      <c r="Q348" s="922"/>
      <c r="R348" s="922"/>
      <c r="S348" s="922"/>
      <c r="T348" s="922"/>
      <c r="U348" s="922"/>
      <c r="V348" s="922"/>
      <c r="W348" s="923"/>
      <c r="X348" s="51"/>
      <c r="Y348" s="51"/>
      <c r="Z348" s="51"/>
      <c r="AA348" s="51"/>
      <c r="AB348" s="51"/>
      <c r="AC348" s="51"/>
      <c r="AD348" s="51"/>
      <c r="AE348" s="51"/>
      <c r="AF348" s="51"/>
      <c r="AG348" s="51"/>
      <c r="AH348" s="51"/>
      <c r="AI348" s="51"/>
      <c r="AJ348" s="51"/>
      <c r="AK348" s="51"/>
      <c r="AL348" s="51"/>
      <c r="AM348" s="51"/>
      <c r="AN348" s="51"/>
      <c r="AO348" s="51"/>
      <c r="AP348" s="51"/>
      <c r="AQ348" s="51"/>
      <c r="AR348" s="51"/>
      <c r="AS348" s="51"/>
      <c r="AT348" s="51"/>
      <c r="AU348" s="51"/>
      <c r="AV348" s="51"/>
      <c r="AW348" s="51"/>
      <c r="AX348" s="51"/>
      <c r="AY348" s="51"/>
      <c r="AZ348" s="51"/>
    </row>
    <row r="349" spans="1:52" ht="18" customHeight="1" thickBot="1" x14ac:dyDescent="0.25">
      <c r="A349" s="51"/>
      <c r="B349" s="924" t="s">
        <v>148</v>
      </c>
      <c r="C349" s="925"/>
      <c r="D349" s="925"/>
      <c r="E349" s="925"/>
      <c r="F349" s="925"/>
      <c r="G349" s="925"/>
      <c r="H349" s="925"/>
      <c r="I349" s="925"/>
      <c r="J349" s="925"/>
      <c r="K349" s="925"/>
      <c r="L349" s="925"/>
      <c r="M349" s="925"/>
      <c r="N349" s="925"/>
      <c r="O349" s="925"/>
      <c r="P349" s="925"/>
      <c r="Q349" s="925"/>
      <c r="R349" s="925"/>
      <c r="S349" s="925"/>
      <c r="T349" s="925"/>
      <c r="U349" s="925"/>
      <c r="V349" s="925"/>
      <c r="W349" s="926"/>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row>
    <row r="350" spans="1:52" ht="18" customHeight="1" thickBot="1" x14ac:dyDescent="0.25">
      <c r="A350" s="51"/>
      <c r="B350" s="92" t="s">
        <v>44</v>
      </c>
      <c r="C350" s="93"/>
      <c r="D350" s="93"/>
      <c r="E350" s="93"/>
      <c r="F350" s="93"/>
      <c r="G350" s="93"/>
      <c r="H350" s="93"/>
      <c r="I350" s="221"/>
      <c r="J350" s="92" t="s">
        <v>105</v>
      </c>
      <c r="K350" s="93"/>
      <c r="L350" s="93"/>
      <c r="M350" s="93"/>
      <c r="N350" s="93"/>
      <c r="O350" s="93"/>
      <c r="P350" s="93"/>
      <c r="Q350" s="93"/>
      <c r="R350" s="93"/>
      <c r="S350" s="93"/>
      <c r="T350" s="93"/>
      <c r="U350" s="221"/>
      <c r="V350" s="92" t="s">
        <v>47</v>
      </c>
      <c r="W350" s="221"/>
      <c r="X350" s="51"/>
      <c r="Y350" s="51"/>
      <c r="Z350" s="51"/>
      <c r="AA350" s="51"/>
      <c r="AB350" s="51"/>
      <c r="AC350" s="51"/>
      <c r="AD350" s="51"/>
      <c r="AE350" s="51"/>
      <c r="AF350" s="51"/>
      <c r="AG350" s="51"/>
      <c r="AH350" s="51"/>
      <c r="AI350" s="51"/>
      <c r="AJ350" s="51"/>
      <c r="AK350" s="51"/>
      <c r="AL350" s="51"/>
      <c r="AM350" s="51"/>
      <c r="AN350" s="51"/>
      <c r="AO350" s="51"/>
      <c r="AP350" s="51"/>
      <c r="AQ350" s="51"/>
      <c r="AR350" s="51"/>
      <c r="AS350" s="51"/>
      <c r="AT350" s="51"/>
      <c r="AU350" s="51"/>
      <c r="AV350" s="51"/>
      <c r="AW350" s="51"/>
      <c r="AX350" s="51"/>
      <c r="AY350" s="51"/>
      <c r="AZ350" s="51"/>
    </row>
    <row r="351" spans="1:52" ht="18" customHeight="1" x14ac:dyDescent="0.2">
      <c r="A351" s="51"/>
      <c r="B351" s="856" t="s">
        <v>146</v>
      </c>
      <c r="C351" s="857"/>
      <c r="D351" s="857"/>
      <c r="E351" s="857"/>
      <c r="F351" s="857"/>
      <c r="G351" s="857"/>
      <c r="H351" s="857"/>
      <c r="I351" s="858"/>
      <c r="J351" s="856" t="s">
        <v>110</v>
      </c>
      <c r="K351" s="857"/>
      <c r="L351" s="857"/>
      <c r="M351" s="857"/>
      <c r="N351" s="857"/>
      <c r="O351" s="857"/>
      <c r="P351" s="857"/>
      <c r="Q351" s="857"/>
      <c r="R351" s="857"/>
      <c r="S351" s="857"/>
      <c r="T351" s="857"/>
      <c r="U351" s="858"/>
      <c r="V351" s="469"/>
      <c r="W351" s="470"/>
      <c r="X351" s="51"/>
      <c r="Y351" s="51"/>
      <c r="Z351" s="51"/>
      <c r="AA351" s="51"/>
      <c r="AB351" s="51"/>
      <c r="AC351" s="51"/>
      <c r="AD351" s="51"/>
      <c r="AE351" s="51"/>
      <c r="AF351" s="51"/>
      <c r="AG351" s="51"/>
      <c r="AH351" s="51"/>
      <c r="AI351" s="51"/>
      <c r="AJ351" s="51"/>
      <c r="AK351" s="51"/>
      <c r="AL351" s="51"/>
      <c r="AM351" s="51"/>
      <c r="AN351" s="51"/>
      <c r="AO351" s="51"/>
      <c r="AP351" s="51"/>
      <c r="AQ351" s="51"/>
      <c r="AR351" s="51"/>
      <c r="AS351" s="51"/>
      <c r="AT351" s="51"/>
      <c r="AU351" s="51"/>
      <c r="AV351" s="51"/>
      <c r="AW351" s="51"/>
      <c r="AX351" s="51"/>
      <c r="AY351" s="51"/>
      <c r="AZ351" s="51"/>
    </row>
    <row r="352" spans="1:52" ht="18" customHeight="1" x14ac:dyDescent="0.2">
      <c r="A352" s="51"/>
      <c r="B352" s="128" t="s">
        <v>146</v>
      </c>
      <c r="C352" s="129"/>
      <c r="D352" s="129"/>
      <c r="E352" s="129"/>
      <c r="F352" s="129"/>
      <c r="G352" s="129"/>
      <c r="H352" s="129"/>
      <c r="I352" s="130"/>
      <c r="J352" s="128" t="s">
        <v>106</v>
      </c>
      <c r="K352" s="129"/>
      <c r="L352" s="129"/>
      <c r="M352" s="129"/>
      <c r="N352" s="129"/>
      <c r="O352" s="129"/>
      <c r="P352" s="129"/>
      <c r="Q352" s="129"/>
      <c r="R352" s="129"/>
      <c r="S352" s="129"/>
      <c r="T352" s="129"/>
      <c r="U352" s="130"/>
      <c r="V352" s="132"/>
      <c r="W352" s="133"/>
      <c r="X352" s="51"/>
      <c r="Y352" s="51"/>
      <c r="Z352" s="51"/>
      <c r="AA352" s="51"/>
      <c r="AB352" s="51"/>
      <c r="AC352" s="51"/>
      <c r="AD352" s="51"/>
      <c r="AE352" s="51"/>
      <c r="AF352" s="51"/>
      <c r="AG352" s="51"/>
      <c r="AH352" s="51"/>
      <c r="AI352" s="51"/>
      <c r="AJ352" s="51"/>
      <c r="AK352" s="51"/>
      <c r="AL352" s="51"/>
      <c r="AM352" s="51"/>
      <c r="AN352" s="51"/>
      <c r="AO352" s="51"/>
      <c r="AP352" s="51"/>
      <c r="AQ352" s="51"/>
      <c r="AR352" s="51"/>
      <c r="AS352" s="51"/>
      <c r="AT352" s="51"/>
      <c r="AU352" s="51"/>
      <c r="AV352" s="51"/>
      <c r="AW352" s="51"/>
      <c r="AX352" s="51"/>
      <c r="AY352" s="51"/>
      <c r="AZ352" s="51"/>
    </row>
    <row r="353" spans="1:52" ht="18" customHeight="1" thickBot="1" x14ac:dyDescent="0.25">
      <c r="A353" s="51"/>
      <c r="B353" s="692" t="s">
        <v>146</v>
      </c>
      <c r="C353" s="693"/>
      <c r="D353" s="693"/>
      <c r="E353" s="693"/>
      <c r="F353" s="693"/>
      <c r="G353" s="693"/>
      <c r="H353" s="693"/>
      <c r="I353" s="694"/>
      <c r="J353" s="692" t="s">
        <v>147</v>
      </c>
      <c r="K353" s="693"/>
      <c r="L353" s="693"/>
      <c r="M353" s="693"/>
      <c r="N353" s="693"/>
      <c r="O353" s="693"/>
      <c r="P353" s="693"/>
      <c r="Q353" s="693"/>
      <c r="R353" s="693"/>
      <c r="S353" s="693"/>
      <c r="T353" s="693"/>
      <c r="U353" s="694"/>
      <c r="V353" s="219"/>
      <c r="W353" s="220"/>
      <c r="X353" s="51"/>
      <c r="Y353" s="51"/>
      <c r="Z353" s="51"/>
      <c r="AA353" s="51"/>
      <c r="AB353" s="51"/>
      <c r="AC353" s="51"/>
      <c r="AD353" s="51"/>
      <c r="AE353" s="51"/>
      <c r="AF353" s="51"/>
      <c r="AG353" s="51"/>
      <c r="AH353" s="51"/>
      <c r="AI353" s="51"/>
      <c r="AJ353" s="51"/>
      <c r="AK353" s="51"/>
      <c r="AL353" s="51"/>
      <c r="AM353" s="51"/>
      <c r="AN353" s="51"/>
      <c r="AO353" s="51"/>
      <c r="AP353" s="51"/>
      <c r="AQ353" s="51"/>
      <c r="AR353" s="51"/>
      <c r="AS353" s="51"/>
      <c r="AT353" s="51"/>
      <c r="AU353" s="51"/>
      <c r="AV353" s="51"/>
      <c r="AW353" s="51"/>
      <c r="AX353" s="51"/>
      <c r="AY353" s="51"/>
      <c r="AZ353" s="51"/>
    </row>
    <row r="354" spans="1:52" ht="18" customHeight="1" thickBot="1" x14ac:dyDescent="0.25">
      <c r="A354" s="51"/>
      <c r="B354" s="762"/>
      <c r="C354" s="762"/>
      <c r="D354" s="762"/>
      <c r="E354" s="762"/>
      <c r="F354" s="762"/>
      <c r="G354" s="762"/>
      <c r="H354" s="762"/>
      <c r="I354" s="762"/>
      <c r="J354" s="762"/>
      <c r="K354" s="762"/>
      <c r="L354" s="762"/>
      <c r="M354" s="762"/>
      <c r="N354" s="762"/>
      <c r="O354" s="763"/>
      <c r="P354" s="202" t="s">
        <v>56</v>
      </c>
      <c r="Q354" s="203"/>
      <c r="R354" s="203"/>
      <c r="S354" s="203"/>
      <c r="T354" s="60"/>
      <c r="U354" s="60"/>
      <c r="V354" s="92">
        <f>SUM(V351:W353)</f>
        <v>0</v>
      </c>
      <c r="W354" s="221"/>
      <c r="X354" s="51"/>
      <c r="Y354" s="51"/>
      <c r="Z354" s="51"/>
      <c r="AA354" s="51"/>
      <c r="AB354" s="51"/>
      <c r="AC354" s="51"/>
      <c r="AD354" s="51"/>
      <c r="AE354" s="51"/>
      <c r="AF354" s="51"/>
      <c r="AG354" s="51"/>
      <c r="AH354" s="51"/>
      <c r="AI354" s="51"/>
      <c r="AJ354" s="51"/>
      <c r="AK354" s="51"/>
      <c r="AL354" s="51"/>
      <c r="AM354" s="51"/>
      <c r="AN354" s="51"/>
      <c r="AO354" s="51"/>
      <c r="AP354" s="51"/>
      <c r="AQ354" s="51"/>
      <c r="AR354" s="51"/>
      <c r="AS354" s="51"/>
      <c r="AT354" s="51"/>
      <c r="AU354" s="51"/>
      <c r="AV354" s="51"/>
      <c r="AW354" s="51"/>
      <c r="AX354" s="51"/>
      <c r="AY354" s="51"/>
      <c r="AZ354" s="51"/>
    </row>
    <row r="355" spans="1:52" ht="18" customHeight="1" x14ac:dyDescent="0.2">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c r="AK355" s="51"/>
      <c r="AL355" s="51"/>
      <c r="AM355" s="51"/>
      <c r="AN355" s="51"/>
      <c r="AO355" s="51"/>
      <c r="AP355" s="51"/>
      <c r="AQ355" s="51"/>
      <c r="AR355" s="51"/>
      <c r="AS355" s="51"/>
      <c r="AT355" s="51"/>
      <c r="AU355" s="51"/>
      <c r="AV355" s="51"/>
      <c r="AW355" s="51"/>
      <c r="AX355" s="51"/>
      <c r="AY355" s="51"/>
      <c r="AZ355" s="51"/>
    </row>
    <row r="356" spans="1:52" ht="18" customHeight="1" x14ac:dyDescent="0.2">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row>
    <row r="357" spans="1:52" ht="18" customHeight="1" x14ac:dyDescent="0.2">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c r="AK357" s="51"/>
      <c r="AL357" s="51"/>
      <c r="AM357" s="51"/>
      <c r="AN357" s="51"/>
      <c r="AO357" s="51"/>
      <c r="AP357" s="51"/>
      <c r="AQ357" s="51"/>
      <c r="AR357" s="51"/>
      <c r="AS357" s="51"/>
      <c r="AT357" s="51"/>
      <c r="AU357" s="51"/>
      <c r="AV357" s="51"/>
      <c r="AW357" s="51"/>
      <c r="AX357" s="51"/>
      <c r="AY357" s="51"/>
      <c r="AZ357" s="51"/>
    </row>
    <row r="358" spans="1:52" ht="18" customHeight="1" x14ac:dyDescent="0.2">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c r="AK358" s="51"/>
      <c r="AL358" s="51"/>
      <c r="AM358" s="51"/>
      <c r="AN358" s="51"/>
      <c r="AO358" s="51"/>
      <c r="AP358" s="51"/>
      <c r="AQ358" s="51"/>
      <c r="AR358" s="51"/>
      <c r="AS358" s="51"/>
      <c r="AT358" s="51"/>
      <c r="AU358" s="51"/>
      <c r="AV358" s="51"/>
      <c r="AW358" s="51"/>
      <c r="AX358" s="51"/>
      <c r="AY358" s="51"/>
      <c r="AZ358" s="51"/>
    </row>
    <row r="359" spans="1:52" ht="18" customHeight="1" x14ac:dyDescent="0.2">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c r="AK359" s="51"/>
      <c r="AL359" s="51"/>
      <c r="AM359" s="51"/>
      <c r="AN359" s="51"/>
      <c r="AO359" s="51"/>
      <c r="AP359" s="51"/>
      <c r="AQ359" s="51"/>
      <c r="AR359" s="51"/>
      <c r="AS359" s="51"/>
      <c r="AT359" s="51"/>
      <c r="AU359" s="51"/>
      <c r="AV359" s="51"/>
      <c r="AW359" s="51"/>
      <c r="AX359" s="51"/>
      <c r="AY359" s="51"/>
      <c r="AZ359" s="51"/>
    </row>
    <row r="360" spans="1:52" ht="18" customHeight="1" x14ac:dyDescent="0.2">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row>
    <row r="361" spans="1:52" ht="18" customHeight="1" x14ac:dyDescent="0.2">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c r="AV361" s="51"/>
      <c r="AW361" s="51"/>
      <c r="AX361" s="51"/>
      <c r="AY361" s="51"/>
      <c r="AZ361" s="51"/>
    </row>
    <row r="362" spans="1:52" ht="18" customHeight="1" x14ac:dyDescent="0.2">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c r="AW362" s="51"/>
      <c r="AX362" s="51"/>
      <c r="AY362" s="51"/>
      <c r="AZ362" s="51"/>
    </row>
    <row r="363" spans="1:52" ht="18" customHeight="1" x14ac:dyDescent="0.2">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c r="AN363" s="51"/>
      <c r="AO363" s="51"/>
      <c r="AP363" s="51"/>
      <c r="AQ363" s="51"/>
      <c r="AR363" s="51"/>
      <c r="AS363" s="51"/>
      <c r="AT363" s="51"/>
      <c r="AU363" s="51"/>
      <c r="AV363" s="51"/>
      <c r="AW363" s="51"/>
      <c r="AX363" s="51"/>
      <c r="AY363" s="51"/>
      <c r="AZ363" s="51"/>
    </row>
    <row r="364" spans="1:52" ht="18" customHeight="1" x14ac:dyDescent="0.2">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row>
    <row r="365" spans="1:52" ht="18" customHeight="1" x14ac:dyDescent="0.2">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row>
    <row r="366" spans="1:52" ht="18" customHeight="1" x14ac:dyDescent="0.2">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row>
    <row r="367" spans="1:52" ht="18"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1"/>
      <c r="AM367" s="51"/>
      <c r="AN367" s="51"/>
      <c r="AO367" s="51"/>
      <c r="AP367" s="51"/>
      <c r="AQ367" s="51"/>
      <c r="AR367" s="51"/>
      <c r="AS367" s="51"/>
      <c r="AT367" s="51"/>
      <c r="AU367" s="51"/>
      <c r="AV367" s="51"/>
      <c r="AW367" s="51"/>
      <c r="AX367" s="51"/>
      <c r="AY367" s="51"/>
      <c r="AZ367" s="51"/>
    </row>
    <row r="368" spans="1:52" ht="18" customHeight="1" x14ac:dyDescent="0.2">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c r="AK368" s="51"/>
      <c r="AL368" s="51"/>
      <c r="AM368" s="51"/>
      <c r="AN368" s="51"/>
      <c r="AO368" s="51"/>
      <c r="AP368" s="51"/>
      <c r="AQ368" s="51"/>
      <c r="AR368" s="51"/>
      <c r="AS368" s="51"/>
      <c r="AT368" s="51"/>
      <c r="AU368" s="51"/>
      <c r="AV368" s="51"/>
      <c r="AW368" s="51"/>
      <c r="AX368" s="51"/>
      <c r="AY368" s="51"/>
      <c r="AZ368" s="51"/>
    </row>
    <row r="369" spans="1:52" ht="18" customHeight="1" x14ac:dyDescent="0.2">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51"/>
      <c r="AR369" s="51"/>
      <c r="AS369" s="51"/>
      <c r="AT369" s="51"/>
      <c r="AU369" s="51"/>
      <c r="AV369" s="51"/>
      <c r="AW369" s="51"/>
      <c r="AX369" s="51"/>
      <c r="AY369" s="51"/>
      <c r="AZ369" s="51"/>
    </row>
    <row r="370" spans="1:52" ht="18" customHeight="1" x14ac:dyDescent="0.2">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row>
    <row r="371" spans="1:52" ht="18" customHeight="1" x14ac:dyDescent="0.2">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row>
    <row r="372" spans="1:52" ht="18" customHeight="1" x14ac:dyDescent="0.2">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c r="AX372" s="51"/>
      <c r="AY372" s="51"/>
      <c r="AZ372" s="51"/>
    </row>
    <row r="373" spans="1:52" ht="18" customHeight="1" x14ac:dyDescent="0.2">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c r="AN373" s="51"/>
      <c r="AO373" s="51"/>
      <c r="AP373" s="51"/>
      <c r="AQ373" s="51"/>
      <c r="AR373" s="51"/>
      <c r="AS373" s="51"/>
      <c r="AT373" s="51"/>
      <c r="AU373" s="51"/>
      <c r="AV373" s="51"/>
      <c r="AW373" s="51"/>
      <c r="AX373" s="51"/>
      <c r="AY373" s="51"/>
      <c r="AZ373" s="51"/>
    </row>
    <row r="374" spans="1:52" ht="18" customHeight="1" x14ac:dyDescent="0.2">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c r="AK374" s="51"/>
      <c r="AL374" s="51"/>
      <c r="AM374" s="51"/>
      <c r="AN374" s="51"/>
      <c r="AO374" s="51"/>
      <c r="AP374" s="51"/>
      <c r="AQ374" s="51"/>
      <c r="AR374" s="51"/>
      <c r="AS374" s="51"/>
      <c r="AT374" s="51"/>
      <c r="AU374" s="51"/>
      <c r="AV374" s="51"/>
      <c r="AW374" s="51"/>
      <c r="AX374" s="51"/>
      <c r="AY374" s="51"/>
      <c r="AZ374" s="51"/>
    </row>
    <row r="375" spans="1:52" ht="18" customHeight="1" x14ac:dyDescent="0.2">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c r="AK375" s="51"/>
      <c r="AL375" s="51"/>
      <c r="AM375" s="51"/>
      <c r="AN375" s="51"/>
      <c r="AO375" s="51"/>
      <c r="AP375" s="51"/>
      <c r="AQ375" s="51"/>
      <c r="AR375" s="51"/>
      <c r="AS375" s="51"/>
      <c r="AT375" s="51"/>
      <c r="AU375" s="51"/>
      <c r="AV375" s="51"/>
      <c r="AW375" s="51"/>
      <c r="AX375" s="51"/>
      <c r="AY375" s="51"/>
      <c r="AZ375" s="51"/>
    </row>
    <row r="376" spans="1:52" ht="18" customHeight="1" x14ac:dyDescent="0.2">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row>
    <row r="377" spans="1:52" ht="18" customHeight="1" x14ac:dyDescent="0.2">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row>
    <row r="378" spans="1:52" ht="18" customHeight="1" x14ac:dyDescent="0.2">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c r="AN378" s="51"/>
      <c r="AO378" s="51"/>
      <c r="AP378" s="51"/>
      <c r="AQ378" s="51"/>
      <c r="AR378" s="51"/>
      <c r="AS378" s="51"/>
      <c r="AT378" s="51"/>
      <c r="AU378" s="51"/>
      <c r="AV378" s="51"/>
      <c r="AW378" s="51"/>
      <c r="AX378" s="51"/>
      <c r="AY378" s="51"/>
      <c r="AZ378" s="51"/>
    </row>
    <row r="379" spans="1:52" ht="18" customHeight="1" x14ac:dyDescent="0.2">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c r="AN379" s="51"/>
      <c r="AO379" s="51"/>
      <c r="AP379" s="51"/>
      <c r="AQ379" s="51"/>
      <c r="AR379" s="51"/>
      <c r="AS379" s="51"/>
      <c r="AT379" s="51"/>
      <c r="AU379" s="51"/>
      <c r="AV379" s="51"/>
      <c r="AW379" s="51"/>
      <c r="AX379" s="51"/>
      <c r="AY379" s="51"/>
      <c r="AZ379" s="51"/>
    </row>
    <row r="380" spans="1:52" ht="18" customHeight="1" x14ac:dyDescent="0.2">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c r="AJ380" s="51"/>
      <c r="AK380" s="51"/>
      <c r="AL380" s="51"/>
      <c r="AM380" s="51"/>
      <c r="AN380" s="51"/>
      <c r="AO380" s="51"/>
      <c r="AP380" s="51"/>
      <c r="AQ380" s="51"/>
      <c r="AR380" s="51"/>
      <c r="AS380" s="51"/>
      <c r="AT380" s="51"/>
      <c r="AU380" s="51"/>
      <c r="AV380" s="51"/>
      <c r="AW380" s="51"/>
      <c r="AX380" s="51"/>
      <c r="AY380" s="51"/>
      <c r="AZ380" s="51"/>
    </row>
    <row r="381" spans="1:52" ht="18" customHeight="1" x14ac:dyDescent="0.2">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c r="AM381" s="51"/>
      <c r="AN381" s="51"/>
      <c r="AO381" s="51"/>
      <c r="AP381" s="51"/>
      <c r="AQ381" s="51"/>
      <c r="AR381" s="51"/>
      <c r="AS381" s="51"/>
      <c r="AT381" s="51"/>
      <c r="AU381" s="51"/>
      <c r="AV381" s="51"/>
      <c r="AW381" s="51"/>
      <c r="AX381" s="51"/>
      <c r="AY381" s="51"/>
      <c r="AZ381" s="51"/>
    </row>
    <row r="382" spans="1:52" ht="18" customHeight="1" x14ac:dyDescent="0.2">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c r="AW382" s="51"/>
      <c r="AX382" s="51"/>
      <c r="AY382" s="51"/>
      <c r="AZ382" s="51"/>
    </row>
    <row r="383" spans="1:52" ht="18" customHeight="1" x14ac:dyDescent="0.2">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c r="AN383" s="51"/>
      <c r="AO383" s="51"/>
      <c r="AP383" s="51"/>
      <c r="AQ383" s="51"/>
      <c r="AR383" s="51"/>
      <c r="AS383" s="51"/>
      <c r="AT383" s="51"/>
      <c r="AU383" s="51"/>
      <c r="AV383" s="51"/>
      <c r="AW383" s="51"/>
      <c r="AX383" s="51"/>
      <c r="AY383" s="51"/>
      <c r="AZ383" s="51"/>
    </row>
    <row r="384" spans="1:52" ht="18"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c r="AN384" s="51"/>
      <c r="AO384" s="51"/>
      <c r="AP384" s="51"/>
      <c r="AQ384" s="51"/>
      <c r="AR384" s="51"/>
      <c r="AS384" s="51"/>
      <c r="AT384" s="51"/>
      <c r="AU384" s="51"/>
      <c r="AV384" s="51"/>
      <c r="AW384" s="51"/>
      <c r="AX384" s="51"/>
      <c r="AY384" s="51"/>
      <c r="AZ384" s="51"/>
    </row>
    <row r="385" spans="1:52" ht="18" customHeight="1" x14ac:dyDescent="0.2">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c r="AM385" s="51"/>
      <c r="AN385" s="51"/>
      <c r="AO385" s="51"/>
      <c r="AP385" s="51"/>
      <c r="AQ385" s="51"/>
      <c r="AR385" s="51"/>
      <c r="AS385" s="51"/>
      <c r="AT385" s="51"/>
      <c r="AU385" s="51"/>
      <c r="AV385" s="51"/>
      <c r="AW385" s="51"/>
      <c r="AX385" s="51"/>
      <c r="AY385" s="51"/>
      <c r="AZ385" s="51"/>
    </row>
    <row r="386" spans="1:52" ht="18" customHeight="1" x14ac:dyDescent="0.2">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c r="AK386" s="51"/>
      <c r="AL386" s="51"/>
      <c r="AM386" s="51"/>
      <c r="AN386" s="51"/>
      <c r="AO386" s="51"/>
      <c r="AP386" s="51"/>
      <c r="AQ386" s="51"/>
      <c r="AR386" s="51"/>
      <c r="AS386" s="51"/>
      <c r="AT386" s="51"/>
      <c r="AU386" s="51"/>
      <c r="AV386" s="51"/>
      <c r="AW386" s="51"/>
      <c r="AX386" s="51"/>
      <c r="AY386" s="51"/>
      <c r="AZ386" s="51"/>
    </row>
    <row r="387" spans="1:52" ht="18" customHeight="1" x14ac:dyDescent="0.2">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c r="AJ387" s="51"/>
      <c r="AK387" s="51"/>
      <c r="AL387" s="51"/>
      <c r="AM387" s="51"/>
      <c r="AN387" s="51"/>
      <c r="AO387" s="51"/>
      <c r="AP387" s="51"/>
      <c r="AQ387" s="51"/>
      <c r="AR387" s="51"/>
      <c r="AS387" s="51"/>
      <c r="AT387" s="51"/>
      <c r="AU387" s="51"/>
      <c r="AV387" s="51"/>
      <c r="AW387" s="51"/>
      <c r="AX387" s="51"/>
      <c r="AY387" s="51"/>
      <c r="AZ387" s="51"/>
    </row>
    <row r="388" spans="1:52" ht="18" customHeight="1" x14ac:dyDescent="0.2">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c r="AJ388" s="51"/>
      <c r="AK388" s="51"/>
      <c r="AL388" s="51"/>
      <c r="AM388" s="51"/>
      <c r="AN388" s="51"/>
      <c r="AO388" s="51"/>
      <c r="AP388" s="51"/>
      <c r="AQ388" s="51"/>
      <c r="AR388" s="51"/>
      <c r="AS388" s="51"/>
      <c r="AT388" s="51"/>
      <c r="AU388" s="51"/>
      <c r="AV388" s="51"/>
      <c r="AW388" s="51"/>
      <c r="AX388" s="51"/>
      <c r="AY388" s="51"/>
      <c r="AZ388" s="51"/>
    </row>
    <row r="389" spans="1:52" ht="18" customHeight="1" x14ac:dyDescent="0.2">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c r="AK389" s="51"/>
      <c r="AL389" s="51"/>
      <c r="AM389" s="51"/>
      <c r="AN389" s="51"/>
      <c r="AO389" s="51"/>
      <c r="AP389" s="51"/>
      <c r="AQ389" s="51"/>
      <c r="AR389" s="51"/>
      <c r="AS389" s="51"/>
      <c r="AT389" s="51"/>
      <c r="AU389" s="51"/>
      <c r="AV389" s="51"/>
      <c r="AW389" s="51"/>
      <c r="AX389" s="51"/>
      <c r="AY389" s="51"/>
      <c r="AZ389" s="51"/>
    </row>
    <row r="390" spans="1:52" ht="18" customHeight="1" x14ac:dyDescent="0.2">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c r="AK390" s="51"/>
      <c r="AL390" s="51"/>
      <c r="AM390" s="51"/>
      <c r="AN390" s="51"/>
      <c r="AO390" s="51"/>
      <c r="AP390" s="51"/>
      <c r="AQ390" s="51"/>
      <c r="AR390" s="51"/>
      <c r="AS390" s="51"/>
      <c r="AT390" s="51"/>
      <c r="AU390" s="51"/>
      <c r="AV390" s="51"/>
      <c r="AW390" s="51"/>
      <c r="AX390" s="51"/>
      <c r="AY390" s="51"/>
      <c r="AZ390" s="51"/>
    </row>
    <row r="391" spans="1:52" ht="18" customHeight="1" x14ac:dyDescent="0.2">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c r="AK391" s="51"/>
      <c r="AL391" s="51"/>
      <c r="AM391" s="51"/>
      <c r="AN391" s="51"/>
      <c r="AO391" s="51"/>
      <c r="AP391" s="51"/>
      <c r="AQ391" s="51"/>
      <c r="AR391" s="51"/>
      <c r="AS391" s="51"/>
      <c r="AT391" s="51"/>
      <c r="AU391" s="51"/>
      <c r="AV391" s="51"/>
      <c r="AW391" s="51"/>
      <c r="AX391" s="51"/>
      <c r="AY391" s="51"/>
      <c r="AZ391" s="51"/>
    </row>
    <row r="392" spans="1:52" ht="18" customHeight="1" x14ac:dyDescent="0.2">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c r="AW392" s="51"/>
      <c r="AX392" s="51"/>
      <c r="AY392" s="51"/>
      <c r="AZ392" s="51"/>
    </row>
    <row r="393" spans="1:52" ht="18" customHeight="1" x14ac:dyDescent="0.2">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c r="AK393" s="51"/>
      <c r="AL393" s="51"/>
      <c r="AM393" s="51"/>
      <c r="AN393" s="51"/>
      <c r="AO393" s="51"/>
      <c r="AP393" s="51"/>
      <c r="AQ393" s="51"/>
      <c r="AR393" s="51"/>
      <c r="AS393" s="51"/>
      <c r="AT393" s="51"/>
      <c r="AU393" s="51"/>
      <c r="AV393" s="51"/>
      <c r="AW393" s="51"/>
      <c r="AX393" s="51"/>
      <c r="AY393" s="51"/>
      <c r="AZ393" s="51"/>
    </row>
    <row r="394" spans="1:52" ht="18" customHeight="1" x14ac:dyDescent="0.2">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c r="AJ394" s="51"/>
      <c r="AK394" s="51"/>
      <c r="AL394" s="51"/>
      <c r="AM394" s="51"/>
      <c r="AN394" s="51"/>
      <c r="AO394" s="51"/>
      <c r="AP394" s="51"/>
      <c r="AQ394" s="51"/>
      <c r="AR394" s="51"/>
      <c r="AS394" s="51"/>
      <c r="AT394" s="51"/>
      <c r="AU394" s="51"/>
      <c r="AV394" s="51"/>
      <c r="AW394" s="51"/>
      <c r="AX394" s="51"/>
      <c r="AY394" s="51"/>
      <c r="AZ394" s="51"/>
    </row>
    <row r="395" spans="1:52" ht="18" customHeight="1" x14ac:dyDescent="0.2">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c r="AK395" s="51"/>
      <c r="AL395" s="51"/>
      <c r="AM395" s="51"/>
      <c r="AN395" s="51"/>
      <c r="AO395" s="51"/>
      <c r="AP395" s="51"/>
      <c r="AQ395" s="51"/>
      <c r="AR395" s="51"/>
      <c r="AS395" s="51"/>
      <c r="AT395" s="51"/>
      <c r="AU395" s="51"/>
      <c r="AV395" s="51"/>
      <c r="AW395" s="51"/>
      <c r="AX395" s="51"/>
      <c r="AY395" s="51"/>
      <c r="AZ395" s="51"/>
    </row>
    <row r="396" spans="1:52" ht="18" customHeight="1" x14ac:dyDescent="0.2">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c r="AK396" s="51"/>
      <c r="AL396" s="51"/>
      <c r="AM396" s="51"/>
      <c r="AN396" s="51"/>
      <c r="AO396" s="51"/>
      <c r="AP396" s="51"/>
      <c r="AQ396" s="51"/>
      <c r="AR396" s="51"/>
      <c r="AS396" s="51"/>
      <c r="AT396" s="51"/>
      <c r="AU396" s="51"/>
      <c r="AV396" s="51"/>
      <c r="AW396" s="51"/>
      <c r="AX396" s="51"/>
      <c r="AY396" s="51"/>
      <c r="AZ396" s="51"/>
    </row>
    <row r="397" spans="1:52" ht="18" customHeight="1" x14ac:dyDescent="0.2">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c r="AJ397" s="51"/>
      <c r="AK397" s="51"/>
      <c r="AL397" s="51"/>
      <c r="AM397" s="51"/>
      <c r="AN397" s="51"/>
      <c r="AO397" s="51"/>
      <c r="AP397" s="51"/>
      <c r="AQ397" s="51"/>
      <c r="AR397" s="51"/>
      <c r="AS397" s="51"/>
      <c r="AT397" s="51"/>
      <c r="AU397" s="51"/>
      <c r="AV397" s="51"/>
      <c r="AW397" s="51"/>
      <c r="AX397" s="51"/>
      <c r="AY397" s="51"/>
      <c r="AZ397" s="51"/>
    </row>
    <row r="398" spans="1:52" ht="18" customHeight="1" x14ac:dyDescent="0.2">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c r="AK398" s="51"/>
      <c r="AL398" s="51"/>
      <c r="AM398" s="51"/>
      <c r="AN398" s="51"/>
      <c r="AO398" s="51"/>
      <c r="AP398" s="51"/>
      <c r="AQ398" s="51"/>
      <c r="AR398" s="51"/>
      <c r="AS398" s="51"/>
      <c r="AT398" s="51"/>
      <c r="AU398" s="51"/>
      <c r="AV398" s="51"/>
      <c r="AW398" s="51"/>
      <c r="AX398" s="51"/>
      <c r="AY398" s="51"/>
      <c r="AZ398" s="51"/>
    </row>
    <row r="399" spans="1:52" ht="18" customHeight="1" x14ac:dyDescent="0.2">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1"/>
      <c r="AL399" s="51"/>
      <c r="AM399" s="51"/>
      <c r="AN399" s="51"/>
      <c r="AO399" s="51"/>
      <c r="AP399" s="51"/>
      <c r="AQ399" s="51"/>
      <c r="AR399" s="51"/>
      <c r="AS399" s="51"/>
      <c r="AT399" s="51"/>
      <c r="AU399" s="51"/>
      <c r="AV399" s="51"/>
      <c r="AW399" s="51"/>
      <c r="AX399" s="51"/>
      <c r="AY399" s="51"/>
      <c r="AZ399" s="51"/>
    </row>
    <row r="400" spans="1:52" ht="18" customHeight="1" x14ac:dyDescent="0.2">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c r="AK400" s="51"/>
      <c r="AL400" s="51"/>
      <c r="AM400" s="51"/>
      <c r="AN400" s="51"/>
      <c r="AO400" s="51"/>
      <c r="AP400" s="51"/>
      <c r="AQ400" s="51"/>
      <c r="AR400" s="51"/>
      <c r="AS400" s="51"/>
      <c r="AT400" s="51"/>
      <c r="AU400" s="51"/>
      <c r="AV400" s="51"/>
      <c r="AW400" s="51"/>
      <c r="AX400" s="51"/>
      <c r="AY400" s="51"/>
      <c r="AZ400" s="51"/>
    </row>
    <row r="401" spans="1:52" ht="18"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1"/>
      <c r="AM401" s="51"/>
      <c r="AN401" s="51"/>
      <c r="AO401" s="51"/>
      <c r="AP401" s="51"/>
      <c r="AQ401" s="51"/>
      <c r="AR401" s="51"/>
      <c r="AS401" s="51"/>
      <c r="AT401" s="51"/>
      <c r="AU401" s="51"/>
      <c r="AV401" s="51"/>
      <c r="AW401" s="51"/>
      <c r="AX401" s="51"/>
      <c r="AY401" s="51"/>
      <c r="AZ401" s="51"/>
    </row>
    <row r="402" spans="1:52" ht="18" customHeight="1" x14ac:dyDescent="0.2">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1"/>
      <c r="AL402" s="51"/>
      <c r="AM402" s="51"/>
      <c r="AN402" s="51"/>
      <c r="AO402" s="51"/>
      <c r="AP402" s="51"/>
      <c r="AQ402" s="51"/>
      <c r="AR402" s="51"/>
      <c r="AS402" s="51"/>
      <c r="AT402" s="51"/>
      <c r="AU402" s="51"/>
      <c r="AV402" s="51"/>
      <c r="AW402" s="51"/>
      <c r="AX402" s="51"/>
      <c r="AY402" s="51"/>
      <c r="AZ402" s="51"/>
    </row>
    <row r="403" spans="1:52" ht="18" customHeight="1" x14ac:dyDescent="0.2">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1"/>
      <c r="AL403" s="51"/>
      <c r="AM403" s="51"/>
      <c r="AN403" s="51"/>
      <c r="AO403" s="51"/>
      <c r="AP403" s="51"/>
      <c r="AQ403" s="51"/>
      <c r="AR403" s="51"/>
      <c r="AS403" s="51"/>
      <c r="AT403" s="51"/>
      <c r="AU403" s="51"/>
      <c r="AV403" s="51"/>
      <c r="AW403" s="51"/>
      <c r="AX403" s="51"/>
      <c r="AY403" s="51"/>
      <c r="AZ403" s="51"/>
    </row>
    <row r="404" spans="1:52" ht="18" customHeight="1" x14ac:dyDescent="0.2">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1"/>
      <c r="AL404" s="51"/>
      <c r="AM404" s="51"/>
      <c r="AN404" s="51"/>
      <c r="AO404" s="51"/>
      <c r="AP404" s="51"/>
      <c r="AQ404" s="51"/>
      <c r="AR404" s="51"/>
      <c r="AS404" s="51"/>
      <c r="AT404" s="51"/>
      <c r="AU404" s="51"/>
      <c r="AV404" s="51"/>
      <c r="AW404" s="51"/>
      <c r="AX404" s="51"/>
      <c r="AY404" s="51"/>
      <c r="AZ404" s="51"/>
    </row>
    <row r="405" spans="1:52" ht="18" customHeight="1" x14ac:dyDescent="0.2">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1"/>
      <c r="AL405" s="51"/>
      <c r="AM405" s="51"/>
      <c r="AN405" s="51"/>
      <c r="AO405" s="51"/>
      <c r="AP405" s="51"/>
      <c r="AQ405" s="51"/>
      <c r="AR405" s="51"/>
      <c r="AS405" s="51"/>
      <c r="AT405" s="51"/>
      <c r="AU405" s="51"/>
      <c r="AV405" s="51"/>
      <c r="AW405" s="51"/>
      <c r="AX405" s="51"/>
      <c r="AY405" s="51"/>
      <c r="AZ405" s="51"/>
    </row>
    <row r="406" spans="1:52" ht="18" customHeight="1" x14ac:dyDescent="0.2">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c r="AN406" s="51"/>
      <c r="AO406" s="51"/>
      <c r="AP406" s="51"/>
      <c r="AQ406" s="51"/>
      <c r="AR406" s="51"/>
      <c r="AS406" s="51"/>
      <c r="AT406" s="51"/>
      <c r="AU406" s="51"/>
      <c r="AV406" s="51"/>
      <c r="AW406" s="51"/>
      <c r="AX406" s="51"/>
      <c r="AY406" s="51"/>
      <c r="AZ406" s="51"/>
    </row>
    <row r="407" spans="1:52" ht="18" customHeight="1" x14ac:dyDescent="0.2">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1"/>
      <c r="AL407" s="51"/>
      <c r="AM407" s="51"/>
      <c r="AN407" s="51"/>
      <c r="AO407" s="51"/>
      <c r="AP407" s="51"/>
      <c r="AQ407" s="51"/>
      <c r="AR407" s="51"/>
      <c r="AS407" s="51"/>
      <c r="AT407" s="51"/>
      <c r="AU407" s="51"/>
      <c r="AV407" s="51"/>
      <c r="AW407" s="51"/>
      <c r="AX407" s="51"/>
      <c r="AY407" s="51"/>
      <c r="AZ407" s="51"/>
    </row>
    <row r="408" spans="1:52" ht="18" customHeight="1" x14ac:dyDescent="0.2">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1"/>
      <c r="AL408" s="51"/>
      <c r="AM408" s="51"/>
      <c r="AN408" s="51"/>
      <c r="AO408" s="51"/>
      <c r="AP408" s="51"/>
      <c r="AQ408" s="51"/>
      <c r="AR408" s="51"/>
      <c r="AS408" s="51"/>
      <c r="AT408" s="51"/>
      <c r="AU408" s="51"/>
      <c r="AV408" s="51"/>
      <c r="AW408" s="51"/>
      <c r="AX408" s="51"/>
      <c r="AY408" s="51"/>
      <c r="AZ408" s="51"/>
    </row>
    <row r="409" spans="1:52" ht="18" customHeight="1" x14ac:dyDescent="0.2">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1"/>
      <c r="AL409" s="51"/>
      <c r="AM409" s="51"/>
      <c r="AN409" s="51"/>
      <c r="AO409" s="51"/>
      <c r="AP409" s="51"/>
      <c r="AQ409" s="51"/>
      <c r="AR409" s="51"/>
      <c r="AS409" s="51"/>
      <c r="AT409" s="51"/>
      <c r="AU409" s="51"/>
      <c r="AV409" s="51"/>
      <c r="AW409" s="51"/>
      <c r="AX409" s="51"/>
      <c r="AY409" s="51"/>
      <c r="AZ409" s="51"/>
    </row>
    <row r="410" spans="1:52" ht="18" customHeight="1" x14ac:dyDescent="0.2">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1"/>
      <c r="AL410" s="51"/>
      <c r="AM410" s="51"/>
      <c r="AN410" s="51"/>
      <c r="AO410" s="51"/>
      <c r="AP410" s="51"/>
      <c r="AQ410" s="51"/>
      <c r="AR410" s="51"/>
      <c r="AS410" s="51"/>
      <c r="AT410" s="51"/>
      <c r="AU410" s="51"/>
      <c r="AV410" s="51"/>
      <c r="AW410" s="51"/>
      <c r="AX410" s="51"/>
      <c r="AY410" s="51"/>
      <c r="AZ410" s="51"/>
    </row>
    <row r="411" spans="1:52" ht="18" customHeight="1" x14ac:dyDescent="0.2">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1"/>
      <c r="AL411" s="51"/>
      <c r="AM411" s="51"/>
      <c r="AN411" s="51"/>
      <c r="AO411" s="51"/>
      <c r="AP411" s="51"/>
      <c r="AQ411" s="51"/>
      <c r="AR411" s="51"/>
      <c r="AS411" s="51"/>
      <c r="AT411" s="51"/>
      <c r="AU411" s="51"/>
      <c r="AV411" s="51"/>
      <c r="AW411" s="51"/>
      <c r="AX411" s="51"/>
      <c r="AY411" s="51"/>
      <c r="AZ411" s="51"/>
    </row>
    <row r="412" spans="1:52" ht="18" customHeight="1" x14ac:dyDescent="0.2">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1"/>
      <c r="AL412" s="51"/>
      <c r="AM412" s="51"/>
      <c r="AN412" s="51"/>
      <c r="AO412" s="51"/>
      <c r="AP412" s="51"/>
      <c r="AQ412" s="51"/>
      <c r="AR412" s="51"/>
      <c r="AS412" s="51"/>
      <c r="AT412" s="51"/>
      <c r="AU412" s="51"/>
      <c r="AV412" s="51"/>
      <c r="AW412" s="51"/>
      <c r="AX412" s="51"/>
      <c r="AY412" s="51"/>
      <c r="AZ412" s="51"/>
    </row>
    <row r="413" spans="1:52" ht="18" customHeight="1" x14ac:dyDescent="0.2">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1"/>
      <c r="AL413" s="51"/>
      <c r="AM413" s="51"/>
      <c r="AN413" s="51"/>
      <c r="AO413" s="51"/>
      <c r="AP413" s="51"/>
      <c r="AQ413" s="51"/>
      <c r="AR413" s="51"/>
      <c r="AS413" s="51"/>
      <c r="AT413" s="51"/>
      <c r="AU413" s="51"/>
      <c r="AV413" s="51"/>
      <c r="AW413" s="51"/>
      <c r="AX413" s="51"/>
      <c r="AY413" s="51"/>
      <c r="AZ413" s="51"/>
    </row>
    <row r="414" spans="1:52" ht="18" customHeight="1" x14ac:dyDescent="0.2">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1"/>
      <c r="AL414" s="51"/>
      <c r="AM414" s="51"/>
      <c r="AN414" s="51"/>
      <c r="AO414" s="51"/>
      <c r="AP414" s="51"/>
      <c r="AQ414" s="51"/>
      <c r="AR414" s="51"/>
      <c r="AS414" s="51"/>
      <c r="AT414" s="51"/>
      <c r="AU414" s="51"/>
      <c r="AV414" s="51"/>
      <c r="AW414" s="51"/>
      <c r="AX414" s="51"/>
      <c r="AY414" s="51"/>
      <c r="AZ414" s="51"/>
    </row>
    <row r="415" spans="1:52" ht="18" customHeight="1" x14ac:dyDescent="0.2">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1"/>
      <c r="AL415" s="51"/>
      <c r="AM415" s="51"/>
      <c r="AN415" s="51"/>
      <c r="AO415" s="51"/>
      <c r="AP415" s="51"/>
      <c r="AQ415" s="51"/>
      <c r="AR415" s="51"/>
      <c r="AS415" s="51"/>
      <c r="AT415" s="51"/>
      <c r="AU415" s="51"/>
      <c r="AV415" s="51"/>
      <c r="AW415" s="51"/>
      <c r="AX415" s="51"/>
      <c r="AY415" s="51"/>
      <c r="AZ415" s="51"/>
    </row>
    <row r="416" spans="1:52" ht="18" customHeight="1" x14ac:dyDescent="0.2">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c r="AM416" s="51"/>
      <c r="AN416" s="51"/>
      <c r="AO416" s="51"/>
      <c r="AP416" s="51"/>
      <c r="AQ416" s="51"/>
      <c r="AR416" s="51"/>
      <c r="AS416" s="51"/>
      <c r="AT416" s="51"/>
      <c r="AU416" s="51"/>
      <c r="AV416" s="51"/>
      <c r="AW416" s="51"/>
      <c r="AX416" s="51"/>
      <c r="AY416" s="51"/>
      <c r="AZ416" s="51"/>
    </row>
    <row r="417" spans="1:52" ht="18" customHeight="1" x14ac:dyDescent="0.2">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1"/>
      <c r="AL417" s="51"/>
      <c r="AM417" s="51"/>
      <c r="AN417" s="51"/>
      <c r="AO417" s="51"/>
      <c r="AP417" s="51"/>
      <c r="AQ417" s="51"/>
      <c r="AR417" s="51"/>
      <c r="AS417" s="51"/>
      <c r="AT417" s="51"/>
      <c r="AU417" s="51"/>
      <c r="AV417" s="51"/>
      <c r="AW417" s="51"/>
      <c r="AX417" s="51"/>
      <c r="AY417" s="51"/>
      <c r="AZ417" s="51"/>
    </row>
    <row r="418" spans="1:52" ht="18"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1"/>
      <c r="AL418" s="51"/>
      <c r="AM418" s="51"/>
      <c r="AN418" s="51"/>
      <c r="AO418" s="51"/>
      <c r="AP418" s="51"/>
      <c r="AQ418" s="51"/>
      <c r="AR418" s="51"/>
      <c r="AS418" s="51"/>
      <c r="AT418" s="51"/>
      <c r="AU418" s="51"/>
      <c r="AV418" s="51"/>
      <c r="AW418" s="51"/>
      <c r="AX418" s="51"/>
      <c r="AY418" s="51"/>
      <c r="AZ418" s="51"/>
    </row>
    <row r="419" spans="1:52" ht="18" customHeight="1" x14ac:dyDescent="0.2">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c r="AK419" s="51"/>
      <c r="AL419" s="51"/>
      <c r="AM419" s="51"/>
      <c r="AN419" s="51"/>
      <c r="AO419" s="51"/>
      <c r="AP419" s="51"/>
      <c r="AQ419" s="51"/>
      <c r="AR419" s="51"/>
      <c r="AS419" s="51"/>
      <c r="AT419" s="51"/>
      <c r="AU419" s="51"/>
      <c r="AV419" s="51"/>
      <c r="AW419" s="51"/>
      <c r="AX419" s="51"/>
      <c r="AY419" s="51"/>
      <c r="AZ419" s="51"/>
    </row>
    <row r="420" spans="1:52" ht="18" customHeight="1" x14ac:dyDescent="0.2">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1"/>
      <c r="AL420" s="51"/>
      <c r="AM420" s="51"/>
      <c r="AN420" s="51"/>
      <c r="AO420" s="51"/>
      <c r="AP420" s="51"/>
      <c r="AQ420" s="51"/>
      <c r="AR420" s="51"/>
      <c r="AS420" s="51"/>
      <c r="AT420" s="51"/>
      <c r="AU420" s="51"/>
      <c r="AV420" s="51"/>
      <c r="AW420" s="51"/>
      <c r="AX420" s="51"/>
      <c r="AY420" s="51"/>
      <c r="AZ420" s="51"/>
    </row>
    <row r="421" spans="1:52" ht="18" customHeight="1" x14ac:dyDescent="0.2">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1"/>
      <c r="AL421" s="51"/>
      <c r="AM421" s="51"/>
      <c r="AN421" s="51"/>
      <c r="AO421" s="51"/>
      <c r="AP421" s="51"/>
      <c r="AQ421" s="51"/>
      <c r="AR421" s="51"/>
      <c r="AS421" s="51"/>
      <c r="AT421" s="51"/>
      <c r="AU421" s="51"/>
      <c r="AV421" s="51"/>
      <c r="AW421" s="51"/>
      <c r="AX421" s="51"/>
      <c r="AY421" s="51"/>
      <c r="AZ421" s="51"/>
    </row>
    <row r="422" spans="1:52" ht="18" customHeight="1" x14ac:dyDescent="0.2">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c r="AK422" s="51"/>
      <c r="AL422" s="51"/>
      <c r="AM422" s="51"/>
      <c r="AN422" s="51"/>
      <c r="AO422" s="51"/>
      <c r="AP422" s="51"/>
      <c r="AQ422" s="51"/>
      <c r="AR422" s="51"/>
      <c r="AS422" s="51"/>
      <c r="AT422" s="51"/>
      <c r="AU422" s="51"/>
      <c r="AV422" s="51"/>
      <c r="AW422" s="51"/>
      <c r="AX422" s="51"/>
      <c r="AY422" s="51"/>
      <c r="AZ422" s="51"/>
    </row>
    <row r="423" spans="1:52" ht="18" customHeight="1" x14ac:dyDescent="0.2">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c r="AK423" s="51"/>
      <c r="AL423" s="51"/>
      <c r="AM423" s="51"/>
      <c r="AN423" s="51"/>
      <c r="AO423" s="51"/>
      <c r="AP423" s="51"/>
      <c r="AQ423" s="51"/>
      <c r="AR423" s="51"/>
      <c r="AS423" s="51"/>
      <c r="AT423" s="51"/>
      <c r="AU423" s="51"/>
      <c r="AV423" s="51"/>
      <c r="AW423" s="51"/>
      <c r="AX423" s="51"/>
      <c r="AY423" s="51"/>
      <c r="AZ423" s="51"/>
    </row>
    <row r="424" spans="1:52" ht="18" customHeight="1" x14ac:dyDescent="0.2">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c r="AK424" s="51"/>
      <c r="AL424" s="51"/>
      <c r="AM424" s="51"/>
      <c r="AN424" s="51"/>
      <c r="AO424" s="51"/>
      <c r="AP424" s="51"/>
      <c r="AQ424" s="51"/>
      <c r="AR424" s="51"/>
      <c r="AS424" s="51"/>
      <c r="AT424" s="51"/>
      <c r="AU424" s="51"/>
      <c r="AV424" s="51"/>
      <c r="AW424" s="51"/>
      <c r="AX424" s="51"/>
      <c r="AY424" s="51"/>
      <c r="AZ424" s="51"/>
    </row>
    <row r="425" spans="1:52" ht="18" customHeight="1" x14ac:dyDescent="0.2">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c r="AK425" s="51"/>
      <c r="AL425" s="51"/>
      <c r="AM425" s="51"/>
      <c r="AN425" s="51"/>
      <c r="AO425" s="51"/>
      <c r="AP425" s="51"/>
      <c r="AQ425" s="51"/>
      <c r="AR425" s="51"/>
      <c r="AS425" s="51"/>
      <c r="AT425" s="51"/>
      <c r="AU425" s="51"/>
      <c r="AV425" s="51"/>
      <c r="AW425" s="51"/>
      <c r="AX425" s="51"/>
      <c r="AY425" s="51"/>
      <c r="AZ425" s="51"/>
    </row>
    <row r="426" spans="1:52" ht="18" customHeight="1" x14ac:dyDescent="0.2">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1"/>
      <c r="AL426" s="51"/>
      <c r="AM426" s="51"/>
      <c r="AN426" s="51"/>
      <c r="AO426" s="51"/>
      <c r="AP426" s="51"/>
      <c r="AQ426" s="51"/>
      <c r="AR426" s="51"/>
      <c r="AS426" s="51"/>
      <c r="AT426" s="51"/>
      <c r="AU426" s="51"/>
      <c r="AV426" s="51"/>
      <c r="AW426" s="51"/>
      <c r="AX426" s="51"/>
      <c r="AY426" s="51"/>
      <c r="AZ426" s="51"/>
    </row>
    <row r="427" spans="1:52" ht="18" customHeight="1" x14ac:dyDescent="0.2">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c r="AK427" s="51"/>
      <c r="AL427" s="51"/>
      <c r="AM427" s="51"/>
      <c r="AN427" s="51"/>
      <c r="AO427" s="51"/>
      <c r="AP427" s="51"/>
      <c r="AQ427" s="51"/>
      <c r="AR427" s="51"/>
      <c r="AS427" s="51"/>
      <c r="AT427" s="51"/>
      <c r="AU427" s="51"/>
      <c r="AV427" s="51"/>
      <c r="AW427" s="51"/>
      <c r="AX427" s="51"/>
      <c r="AY427" s="51"/>
      <c r="AZ427" s="51"/>
    </row>
    <row r="428" spans="1:52" ht="18" customHeight="1" x14ac:dyDescent="0.2">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c r="AK428" s="51"/>
      <c r="AL428" s="51"/>
      <c r="AM428" s="51"/>
      <c r="AN428" s="51"/>
      <c r="AO428" s="51"/>
      <c r="AP428" s="51"/>
      <c r="AQ428" s="51"/>
      <c r="AR428" s="51"/>
      <c r="AS428" s="51"/>
      <c r="AT428" s="51"/>
      <c r="AU428" s="51"/>
      <c r="AV428" s="51"/>
      <c r="AW428" s="51"/>
      <c r="AX428" s="51"/>
      <c r="AY428" s="51"/>
      <c r="AZ428" s="51"/>
    </row>
    <row r="429" spans="1:52" ht="18" customHeight="1" x14ac:dyDescent="0.2">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c r="AK429" s="51"/>
      <c r="AL429" s="51"/>
      <c r="AM429" s="51"/>
      <c r="AN429" s="51"/>
      <c r="AO429" s="51"/>
      <c r="AP429" s="51"/>
      <c r="AQ429" s="51"/>
      <c r="AR429" s="51"/>
      <c r="AS429" s="51"/>
      <c r="AT429" s="51"/>
      <c r="AU429" s="51"/>
      <c r="AV429" s="51"/>
      <c r="AW429" s="51"/>
      <c r="AX429" s="51"/>
      <c r="AY429" s="51"/>
      <c r="AZ429" s="51"/>
    </row>
    <row r="430" spans="1:52" ht="18" customHeight="1" x14ac:dyDescent="0.2">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c r="AK430" s="51"/>
      <c r="AL430" s="51"/>
      <c r="AM430" s="51"/>
      <c r="AN430" s="51"/>
      <c r="AO430" s="51"/>
      <c r="AP430" s="51"/>
      <c r="AQ430" s="51"/>
      <c r="AR430" s="51"/>
      <c r="AS430" s="51"/>
      <c r="AT430" s="51"/>
      <c r="AU430" s="51"/>
      <c r="AV430" s="51"/>
      <c r="AW430" s="51"/>
      <c r="AX430" s="51"/>
      <c r="AY430" s="51"/>
      <c r="AZ430" s="51"/>
    </row>
    <row r="431" spans="1:52" ht="18" customHeight="1" x14ac:dyDescent="0.2">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c r="AK431" s="51"/>
      <c r="AL431" s="51"/>
      <c r="AM431" s="51"/>
      <c r="AN431" s="51"/>
      <c r="AO431" s="51"/>
      <c r="AP431" s="51"/>
      <c r="AQ431" s="51"/>
      <c r="AR431" s="51"/>
      <c r="AS431" s="51"/>
      <c r="AT431" s="51"/>
      <c r="AU431" s="51"/>
      <c r="AV431" s="51"/>
      <c r="AW431" s="51"/>
      <c r="AX431" s="51"/>
      <c r="AY431" s="51"/>
      <c r="AZ431" s="51"/>
    </row>
    <row r="432" spans="1:52" ht="18" customHeight="1" x14ac:dyDescent="0.2">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c r="AK432" s="51"/>
      <c r="AL432" s="51"/>
      <c r="AM432" s="51"/>
      <c r="AN432" s="51"/>
      <c r="AO432" s="51"/>
      <c r="AP432" s="51"/>
      <c r="AQ432" s="51"/>
      <c r="AR432" s="51"/>
      <c r="AS432" s="51"/>
      <c r="AT432" s="51"/>
      <c r="AU432" s="51"/>
      <c r="AV432" s="51"/>
      <c r="AW432" s="51"/>
      <c r="AX432" s="51"/>
      <c r="AY432" s="51"/>
      <c r="AZ432" s="51"/>
    </row>
    <row r="433" spans="1:52" ht="18" customHeight="1" x14ac:dyDescent="0.2">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c r="AJ433" s="51"/>
      <c r="AK433" s="51"/>
      <c r="AL433" s="51"/>
      <c r="AM433" s="51"/>
      <c r="AN433" s="51"/>
      <c r="AO433" s="51"/>
      <c r="AP433" s="51"/>
      <c r="AQ433" s="51"/>
      <c r="AR433" s="51"/>
      <c r="AS433" s="51"/>
      <c r="AT433" s="51"/>
      <c r="AU433" s="51"/>
      <c r="AV433" s="51"/>
      <c r="AW433" s="51"/>
      <c r="AX433" s="51"/>
      <c r="AY433" s="51"/>
      <c r="AZ433" s="51"/>
    </row>
    <row r="434" spans="1:52" ht="18" customHeight="1" x14ac:dyDescent="0.2">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c r="AJ434" s="51"/>
      <c r="AK434" s="51"/>
      <c r="AL434" s="51"/>
      <c r="AM434" s="51"/>
      <c r="AN434" s="51"/>
      <c r="AO434" s="51"/>
      <c r="AP434" s="51"/>
      <c r="AQ434" s="51"/>
      <c r="AR434" s="51"/>
      <c r="AS434" s="51"/>
      <c r="AT434" s="51"/>
      <c r="AU434" s="51"/>
      <c r="AV434" s="51"/>
      <c r="AW434" s="51"/>
      <c r="AX434" s="51"/>
      <c r="AY434" s="51"/>
      <c r="AZ434" s="51"/>
    </row>
    <row r="435" spans="1:52" ht="18" customHeight="1" x14ac:dyDescent="0.2">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1"/>
      <c r="AL435" s="51"/>
      <c r="AM435" s="51"/>
      <c r="AN435" s="51"/>
      <c r="AO435" s="51"/>
      <c r="AP435" s="51"/>
      <c r="AQ435" s="51"/>
      <c r="AR435" s="51"/>
      <c r="AS435" s="51"/>
      <c r="AT435" s="51"/>
      <c r="AU435" s="51"/>
      <c r="AV435" s="51"/>
      <c r="AW435" s="51"/>
      <c r="AX435" s="51"/>
      <c r="AY435" s="51"/>
      <c r="AZ435" s="51"/>
    </row>
    <row r="436" spans="1:52" ht="18" customHeight="1" x14ac:dyDescent="0.2">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1"/>
      <c r="AL436" s="51"/>
      <c r="AM436" s="51"/>
      <c r="AN436" s="51"/>
      <c r="AO436" s="51"/>
      <c r="AP436" s="51"/>
      <c r="AQ436" s="51"/>
      <c r="AR436" s="51"/>
      <c r="AS436" s="51"/>
      <c r="AT436" s="51"/>
      <c r="AU436" s="51"/>
      <c r="AV436" s="51"/>
      <c r="AW436" s="51"/>
      <c r="AX436" s="51"/>
      <c r="AY436" s="51"/>
      <c r="AZ436" s="51"/>
    </row>
    <row r="437" spans="1:52" ht="18" customHeight="1" x14ac:dyDescent="0.2">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1"/>
      <c r="AL437" s="51"/>
      <c r="AM437" s="51"/>
      <c r="AN437" s="51"/>
      <c r="AO437" s="51"/>
      <c r="AP437" s="51"/>
      <c r="AQ437" s="51"/>
      <c r="AR437" s="51"/>
      <c r="AS437" s="51"/>
      <c r="AT437" s="51"/>
      <c r="AU437" s="51"/>
      <c r="AV437" s="51"/>
      <c r="AW437" s="51"/>
      <c r="AX437" s="51"/>
      <c r="AY437" s="51"/>
      <c r="AZ437" s="51"/>
    </row>
    <row r="438" spans="1:52" ht="18" customHeight="1" x14ac:dyDescent="0.2">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1"/>
      <c r="AL438" s="51"/>
      <c r="AM438" s="51"/>
      <c r="AN438" s="51"/>
      <c r="AO438" s="51"/>
      <c r="AP438" s="51"/>
      <c r="AQ438" s="51"/>
      <c r="AR438" s="51"/>
      <c r="AS438" s="51"/>
      <c r="AT438" s="51"/>
      <c r="AU438" s="51"/>
      <c r="AV438" s="51"/>
      <c r="AW438" s="51"/>
      <c r="AX438" s="51"/>
      <c r="AY438" s="51"/>
      <c r="AZ438" s="51"/>
    </row>
    <row r="439" spans="1:52" ht="18" customHeight="1" x14ac:dyDescent="0.2">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1"/>
      <c r="AL439" s="51"/>
      <c r="AM439" s="51"/>
      <c r="AN439" s="51"/>
      <c r="AO439" s="51"/>
      <c r="AP439" s="51"/>
      <c r="AQ439" s="51"/>
      <c r="AR439" s="51"/>
      <c r="AS439" s="51"/>
      <c r="AT439" s="51"/>
      <c r="AU439" s="51"/>
      <c r="AV439" s="51"/>
      <c r="AW439" s="51"/>
      <c r="AX439" s="51"/>
      <c r="AY439" s="51"/>
      <c r="AZ439" s="51"/>
    </row>
    <row r="440" spans="1:52" ht="18" customHeight="1" x14ac:dyDescent="0.2">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c r="AK440" s="51"/>
      <c r="AL440" s="51"/>
      <c r="AM440" s="51"/>
      <c r="AN440" s="51"/>
      <c r="AO440" s="51"/>
      <c r="AP440" s="51"/>
      <c r="AQ440" s="51"/>
      <c r="AR440" s="51"/>
      <c r="AS440" s="51"/>
      <c r="AT440" s="51"/>
      <c r="AU440" s="51"/>
      <c r="AV440" s="51"/>
      <c r="AW440" s="51"/>
      <c r="AX440" s="51"/>
      <c r="AY440" s="51"/>
      <c r="AZ440" s="51"/>
    </row>
    <row r="441" spans="1:52" ht="18" customHeight="1" x14ac:dyDescent="0.2">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1"/>
      <c r="AL441" s="51"/>
      <c r="AM441" s="51"/>
      <c r="AN441" s="51"/>
      <c r="AO441" s="51"/>
      <c r="AP441" s="51"/>
      <c r="AQ441" s="51"/>
      <c r="AR441" s="51"/>
      <c r="AS441" s="51"/>
      <c r="AT441" s="51"/>
      <c r="AU441" s="51"/>
      <c r="AV441" s="51"/>
      <c r="AW441" s="51"/>
      <c r="AX441" s="51"/>
      <c r="AY441" s="51"/>
      <c r="AZ441" s="51"/>
    </row>
    <row r="442" spans="1:52" ht="18" customHeight="1" x14ac:dyDescent="0.2">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1"/>
      <c r="AL442" s="51"/>
      <c r="AM442" s="51"/>
      <c r="AN442" s="51"/>
      <c r="AO442" s="51"/>
      <c r="AP442" s="51"/>
      <c r="AQ442" s="51"/>
      <c r="AR442" s="51"/>
      <c r="AS442" s="51"/>
      <c r="AT442" s="51"/>
      <c r="AU442" s="51"/>
      <c r="AV442" s="51"/>
      <c r="AW442" s="51"/>
      <c r="AX442" s="51"/>
      <c r="AY442" s="51"/>
      <c r="AZ442" s="51"/>
    </row>
    <row r="443" spans="1:52" ht="18" customHeight="1" x14ac:dyDescent="0.2">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1"/>
      <c r="AL443" s="51"/>
      <c r="AM443" s="51"/>
      <c r="AN443" s="51"/>
      <c r="AO443" s="51"/>
      <c r="AP443" s="51"/>
      <c r="AQ443" s="51"/>
      <c r="AR443" s="51"/>
      <c r="AS443" s="51"/>
      <c r="AT443" s="51"/>
      <c r="AU443" s="51"/>
      <c r="AV443" s="51"/>
      <c r="AW443" s="51"/>
      <c r="AX443" s="51"/>
      <c r="AY443" s="51"/>
      <c r="AZ443" s="51"/>
    </row>
    <row r="444" spans="1:52" ht="18" customHeight="1" x14ac:dyDescent="0.2">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1"/>
      <c r="AL444" s="51"/>
      <c r="AM444" s="51"/>
      <c r="AN444" s="51"/>
      <c r="AO444" s="51"/>
      <c r="AP444" s="51"/>
      <c r="AQ444" s="51"/>
      <c r="AR444" s="51"/>
      <c r="AS444" s="51"/>
      <c r="AT444" s="51"/>
      <c r="AU444" s="51"/>
      <c r="AV444" s="51"/>
      <c r="AW444" s="51"/>
      <c r="AX444" s="51"/>
      <c r="AY444" s="51"/>
      <c r="AZ444" s="51"/>
    </row>
    <row r="445" spans="1:52" ht="18" customHeight="1" x14ac:dyDescent="0.2">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1"/>
      <c r="AL445" s="51"/>
      <c r="AM445" s="51"/>
      <c r="AN445" s="51"/>
      <c r="AO445" s="51"/>
      <c r="AP445" s="51"/>
      <c r="AQ445" s="51"/>
      <c r="AR445" s="51"/>
      <c r="AS445" s="51"/>
      <c r="AT445" s="51"/>
      <c r="AU445" s="51"/>
      <c r="AV445" s="51"/>
      <c r="AW445" s="51"/>
      <c r="AX445" s="51"/>
      <c r="AY445" s="51"/>
      <c r="AZ445" s="51"/>
    </row>
    <row r="446" spans="1:52" ht="18" customHeight="1" x14ac:dyDescent="0.2">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1"/>
      <c r="AL446" s="51"/>
      <c r="AM446" s="51"/>
      <c r="AN446" s="51"/>
      <c r="AO446" s="51"/>
      <c r="AP446" s="51"/>
      <c r="AQ446" s="51"/>
      <c r="AR446" s="51"/>
      <c r="AS446" s="51"/>
      <c r="AT446" s="51"/>
      <c r="AU446" s="51"/>
      <c r="AV446" s="51"/>
      <c r="AW446" s="51"/>
      <c r="AX446" s="51"/>
      <c r="AY446" s="51"/>
      <c r="AZ446" s="51"/>
    </row>
    <row r="447" spans="1:52" ht="18" customHeight="1" x14ac:dyDescent="0.2">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c r="AK447" s="51"/>
      <c r="AL447" s="51"/>
      <c r="AM447" s="51"/>
      <c r="AN447" s="51"/>
      <c r="AO447" s="51"/>
      <c r="AP447" s="51"/>
      <c r="AQ447" s="51"/>
      <c r="AR447" s="51"/>
      <c r="AS447" s="51"/>
      <c r="AT447" s="51"/>
      <c r="AU447" s="51"/>
      <c r="AV447" s="51"/>
      <c r="AW447" s="51"/>
      <c r="AX447" s="51"/>
      <c r="AY447" s="51"/>
      <c r="AZ447" s="51"/>
    </row>
    <row r="448" spans="1:52" ht="18" customHeight="1" x14ac:dyDescent="0.2">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1"/>
      <c r="AM448" s="51"/>
      <c r="AN448" s="51"/>
      <c r="AO448" s="51"/>
      <c r="AP448" s="51"/>
      <c r="AQ448" s="51"/>
      <c r="AR448" s="51"/>
      <c r="AS448" s="51"/>
      <c r="AT448" s="51"/>
      <c r="AU448" s="51"/>
      <c r="AV448" s="51"/>
      <c r="AW448" s="51"/>
      <c r="AX448" s="51"/>
      <c r="AY448" s="51"/>
      <c r="AZ448" s="51"/>
    </row>
    <row r="449" spans="1:52" ht="18" customHeight="1" x14ac:dyDescent="0.2">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c r="AK449" s="51"/>
      <c r="AL449" s="51"/>
      <c r="AM449" s="51"/>
      <c r="AN449" s="51"/>
      <c r="AO449" s="51"/>
      <c r="AP449" s="51"/>
      <c r="AQ449" s="51"/>
      <c r="AR449" s="51"/>
      <c r="AS449" s="51"/>
      <c r="AT449" s="51"/>
      <c r="AU449" s="51"/>
      <c r="AV449" s="51"/>
      <c r="AW449" s="51"/>
      <c r="AX449" s="51"/>
      <c r="AY449" s="51"/>
      <c r="AZ449" s="51"/>
    </row>
    <row r="450" spans="1:52" ht="18" customHeight="1" x14ac:dyDescent="0.2">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c r="AK450" s="51"/>
      <c r="AL450" s="51"/>
      <c r="AM450" s="51"/>
      <c r="AN450" s="51"/>
      <c r="AO450" s="51"/>
      <c r="AP450" s="51"/>
      <c r="AQ450" s="51"/>
      <c r="AR450" s="51"/>
      <c r="AS450" s="51"/>
      <c r="AT450" s="51"/>
      <c r="AU450" s="51"/>
      <c r="AV450" s="51"/>
      <c r="AW450" s="51"/>
      <c r="AX450" s="51"/>
      <c r="AY450" s="51"/>
      <c r="AZ450" s="51"/>
    </row>
    <row r="451" spans="1:52" ht="18" customHeight="1" x14ac:dyDescent="0.2">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c r="AK451" s="51"/>
      <c r="AL451" s="51"/>
      <c r="AM451" s="51"/>
      <c r="AN451" s="51"/>
      <c r="AO451" s="51"/>
      <c r="AP451" s="51"/>
      <c r="AQ451" s="51"/>
      <c r="AR451" s="51"/>
      <c r="AS451" s="51"/>
      <c r="AT451" s="51"/>
      <c r="AU451" s="51"/>
      <c r="AV451" s="51"/>
      <c r="AW451" s="51"/>
      <c r="AX451" s="51"/>
      <c r="AY451" s="51"/>
      <c r="AZ451" s="51"/>
    </row>
    <row r="452" spans="1:52" ht="18" customHeight="1" x14ac:dyDescent="0.2">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c r="AK452" s="51"/>
      <c r="AL452" s="51"/>
      <c r="AM452" s="51"/>
      <c r="AN452" s="51"/>
      <c r="AO452" s="51"/>
      <c r="AP452" s="51"/>
      <c r="AQ452" s="51"/>
      <c r="AR452" s="51"/>
      <c r="AS452" s="51"/>
      <c r="AT452" s="51"/>
      <c r="AU452" s="51"/>
      <c r="AV452" s="51"/>
      <c r="AW452" s="51"/>
      <c r="AX452" s="51"/>
      <c r="AY452" s="51"/>
      <c r="AZ452" s="51"/>
    </row>
    <row r="453" spans="1:52" ht="18" customHeight="1" x14ac:dyDescent="0.2">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1"/>
      <c r="AL453" s="51"/>
      <c r="AM453" s="51"/>
      <c r="AN453" s="51"/>
      <c r="AO453" s="51"/>
      <c r="AP453" s="51"/>
      <c r="AQ453" s="51"/>
      <c r="AR453" s="51"/>
      <c r="AS453" s="51"/>
      <c r="AT453" s="51"/>
      <c r="AU453" s="51"/>
      <c r="AV453" s="51"/>
      <c r="AW453" s="51"/>
      <c r="AX453" s="51"/>
      <c r="AY453" s="51"/>
      <c r="AZ453" s="51"/>
    </row>
    <row r="454" spans="1:52" ht="18" customHeight="1" x14ac:dyDescent="0.2">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c r="AK454" s="51"/>
      <c r="AL454" s="51"/>
      <c r="AM454" s="51"/>
      <c r="AN454" s="51"/>
      <c r="AO454" s="51"/>
      <c r="AP454" s="51"/>
      <c r="AQ454" s="51"/>
      <c r="AR454" s="51"/>
      <c r="AS454" s="51"/>
      <c r="AT454" s="51"/>
      <c r="AU454" s="51"/>
      <c r="AV454" s="51"/>
      <c r="AW454" s="51"/>
      <c r="AX454" s="51"/>
      <c r="AY454" s="51"/>
      <c r="AZ454" s="51"/>
    </row>
    <row r="455" spans="1:52" ht="18" customHeight="1" x14ac:dyDescent="0.2">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c r="AK455" s="51"/>
      <c r="AL455" s="51"/>
      <c r="AM455" s="51"/>
      <c r="AN455" s="51"/>
      <c r="AO455" s="51"/>
      <c r="AP455" s="51"/>
      <c r="AQ455" s="51"/>
      <c r="AR455" s="51"/>
      <c r="AS455" s="51"/>
      <c r="AT455" s="51"/>
      <c r="AU455" s="51"/>
      <c r="AV455" s="51"/>
      <c r="AW455" s="51"/>
      <c r="AX455" s="51"/>
      <c r="AY455" s="51"/>
      <c r="AZ455" s="51"/>
    </row>
    <row r="456" spans="1:52" ht="18" customHeight="1" x14ac:dyDescent="0.2">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c r="AK456" s="51"/>
      <c r="AL456" s="51"/>
      <c r="AM456" s="51"/>
      <c r="AN456" s="51"/>
      <c r="AO456" s="51"/>
      <c r="AP456" s="51"/>
      <c r="AQ456" s="51"/>
      <c r="AR456" s="51"/>
      <c r="AS456" s="51"/>
      <c r="AT456" s="51"/>
      <c r="AU456" s="51"/>
      <c r="AV456" s="51"/>
      <c r="AW456" s="51"/>
      <c r="AX456" s="51"/>
      <c r="AY456" s="51"/>
      <c r="AZ456" s="51"/>
    </row>
    <row r="457" spans="1:52" ht="18" customHeight="1" x14ac:dyDescent="0.2">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c r="AK457" s="51"/>
      <c r="AL457" s="51"/>
      <c r="AM457" s="51"/>
      <c r="AN457" s="51"/>
      <c r="AO457" s="51"/>
      <c r="AP457" s="51"/>
      <c r="AQ457" s="51"/>
      <c r="AR457" s="51"/>
      <c r="AS457" s="51"/>
      <c r="AT457" s="51"/>
      <c r="AU457" s="51"/>
      <c r="AV457" s="51"/>
      <c r="AW457" s="51"/>
      <c r="AX457" s="51"/>
      <c r="AY457" s="51"/>
      <c r="AZ457" s="51"/>
    </row>
    <row r="458" spans="1:52" ht="18" customHeight="1" x14ac:dyDescent="0.2">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c r="AK458" s="51"/>
      <c r="AL458" s="51"/>
      <c r="AM458" s="51"/>
      <c r="AN458" s="51"/>
      <c r="AO458" s="51"/>
      <c r="AP458" s="51"/>
      <c r="AQ458" s="51"/>
      <c r="AR458" s="51"/>
      <c r="AS458" s="51"/>
      <c r="AT458" s="51"/>
      <c r="AU458" s="51"/>
      <c r="AV458" s="51"/>
      <c r="AW458" s="51"/>
      <c r="AX458" s="51"/>
      <c r="AY458" s="51"/>
      <c r="AZ458" s="51"/>
    </row>
    <row r="459" spans="1:52" ht="18" customHeight="1" x14ac:dyDescent="0.2">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c r="AK459" s="51"/>
      <c r="AL459" s="51"/>
      <c r="AM459" s="51"/>
      <c r="AN459" s="51"/>
      <c r="AO459" s="51"/>
      <c r="AP459" s="51"/>
      <c r="AQ459" s="51"/>
      <c r="AR459" s="51"/>
      <c r="AS459" s="51"/>
      <c r="AT459" s="51"/>
      <c r="AU459" s="51"/>
      <c r="AV459" s="51"/>
      <c r="AW459" s="51"/>
      <c r="AX459" s="51"/>
      <c r="AY459" s="51"/>
      <c r="AZ459" s="51"/>
    </row>
    <row r="460" spans="1:52" ht="18" customHeight="1" x14ac:dyDescent="0.2">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c r="AJ460" s="51"/>
      <c r="AK460" s="51"/>
      <c r="AL460" s="51"/>
      <c r="AM460" s="51"/>
      <c r="AN460" s="51"/>
      <c r="AO460" s="51"/>
      <c r="AP460" s="51"/>
      <c r="AQ460" s="51"/>
      <c r="AR460" s="51"/>
      <c r="AS460" s="51"/>
      <c r="AT460" s="51"/>
      <c r="AU460" s="51"/>
      <c r="AV460" s="51"/>
      <c r="AW460" s="51"/>
      <c r="AX460" s="51"/>
      <c r="AY460" s="51"/>
      <c r="AZ460" s="51"/>
    </row>
    <row r="461" spans="1:52" ht="18" customHeight="1" x14ac:dyDescent="0.2">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c r="AK461" s="51"/>
      <c r="AL461" s="51"/>
      <c r="AM461" s="51"/>
      <c r="AN461" s="51"/>
      <c r="AO461" s="51"/>
      <c r="AP461" s="51"/>
      <c r="AQ461" s="51"/>
      <c r="AR461" s="51"/>
      <c r="AS461" s="51"/>
      <c r="AT461" s="51"/>
      <c r="AU461" s="51"/>
      <c r="AV461" s="51"/>
      <c r="AW461" s="51"/>
      <c r="AX461" s="51"/>
      <c r="AY461" s="51"/>
      <c r="AZ461" s="51"/>
    </row>
    <row r="462" spans="1:52" ht="18" customHeight="1" x14ac:dyDescent="0.2">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c r="AK462" s="51"/>
      <c r="AL462" s="51"/>
      <c r="AM462" s="51"/>
      <c r="AN462" s="51"/>
      <c r="AO462" s="51"/>
      <c r="AP462" s="51"/>
      <c r="AQ462" s="51"/>
      <c r="AR462" s="51"/>
      <c r="AS462" s="51"/>
      <c r="AT462" s="51"/>
      <c r="AU462" s="51"/>
      <c r="AV462" s="51"/>
      <c r="AW462" s="51"/>
      <c r="AX462" s="51"/>
      <c r="AY462" s="51"/>
      <c r="AZ462" s="51"/>
    </row>
    <row r="463" spans="1:52" ht="18" customHeight="1" x14ac:dyDescent="0.2">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c r="AK463" s="51"/>
      <c r="AL463" s="51"/>
      <c r="AM463" s="51"/>
      <c r="AN463" s="51"/>
      <c r="AO463" s="51"/>
      <c r="AP463" s="51"/>
      <c r="AQ463" s="51"/>
      <c r="AR463" s="51"/>
      <c r="AS463" s="51"/>
      <c r="AT463" s="51"/>
      <c r="AU463" s="51"/>
      <c r="AV463" s="51"/>
      <c r="AW463" s="51"/>
      <c r="AX463" s="51"/>
      <c r="AY463" s="51"/>
      <c r="AZ463" s="51"/>
    </row>
    <row r="464" spans="1:52" ht="18" customHeight="1" x14ac:dyDescent="0.2">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c r="AK464" s="51"/>
      <c r="AL464" s="51"/>
      <c r="AM464" s="51"/>
      <c r="AN464" s="51"/>
      <c r="AO464" s="51"/>
      <c r="AP464" s="51"/>
      <c r="AQ464" s="51"/>
      <c r="AR464" s="51"/>
      <c r="AS464" s="51"/>
      <c r="AT464" s="51"/>
      <c r="AU464" s="51"/>
      <c r="AV464" s="51"/>
      <c r="AW464" s="51"/>
      <c r="AX464" s="51"/>
      <c r="AY464" s="51"/>
      <c r="AZ464" s="51"/>
    </row>
    <row r="465" spans="1:52" ht="18" customHeight="1" x14ac:dyDescent="0.2">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c r="AK465" s="51"/>
      <c r="AL465" s="51"/>
      <c r="AM465" s="51"/>
      <c r="AN465" s="51"/>
      <c r="AO465" s="51"/>
      <c r="AP465" s="51"/>
      <c r="AQ465" s="51"/>
      <c r="AR465" s="51"/>
      <c r="AS465" s="51"/>
      <c r="AT465" s="51"/>
      <c r="AU465" s="51"/>
      <c r="AV465" s="51"/>
      <c r="AW465" s="51"/>
      <c r="AX465" s="51"/>
      <c r="AY465" s="51"/>
      <c r="AZ465" s="51"/>
    </row>
    <row r="466" spans="1:52" ht="18" customHeight="1" x14ac:dyDescent="0.2">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c r="AK466" s="51"/>
      <c r="AL466" s="51"/>
      <c r="AM466" s="51"/>
      <c r="AN466" s="51"/>
      <c r="AO466" s="51"/>
      <c r="AP466" s="51"/>
      <c r="AQ466" s="51"/>
      <c r="AR466" s="51"/>
      <c r="AS466" s="51"/>
      <c r="AT466" s="51"/>
      <c r="AU466" s="51"/>
      <c r="AV466" s="51"/>
      <c r="AW466" s="51"/>
      <c r="AX466" s="51"/>
      <c r="AY466" s="51"/>
      <c r="AZ466" s="51"/>
    </row>
    <row r="467" spans="1:52" ht="18" customHeight="1" x14ac:dyDescent="0.2">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c r="AK467" s="51"/>
      <c r="AL467" s="51"/>
      <c r="AM467" s="51"/>
      <c r="AN467" s="51"/>
      <c r="AO467" s="51"/>
      <c r="AP467" s="51"/>
      <c r="AQ467" s="51"/>
      <c r="AR467" s="51"/>
      <c r="AS467" s="51"/>
      <c r="AT467" s="51"/>
      <c r="AU467" s="51"/>
      <c r="AV467" s="51"/>
      <c r="AW467" s="51"/>
      <c r="AX467" s="51"/>
      <c r="AY467" s="51"/>
      <c r="AZ467" s="51"/>
    </row>
    <row r="468" spans="1:52" ht="18" customHeight="1" x14ac:dyDescent="0.2">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1"/>
      <c r="AL468" s="51"/>
      <c r="AM468" s="51"/>
      <c r="AN468" s="51"/>
      <c r="AO468" s="51"/>
      <c r="AP468" s="51"/>
      <c r="AQ468" s="51"/>
      <c r="AR468" s="51"/>
      <c r="AS468" s="51"/>
      <c r="AT468" s="51"/>
      <c r="AU468" s="51"/>
      <c r="AV468" s="51"/>
      <c r="AW468" s="51"/>
      <c r="AX468" s="51"/>
      <c r="AY468" s="51"/>
      <c r="AZ468" s="51"/>
    </row>
    <row r="469" spans="1:52" ht="18" customHeight="1" x14ac:dyDescent="0.2">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c r="AK469" s="51"/>
      <c r="AL469" s="51"/>
      <c r="AM469" s="51"/>
      <c r="AN469" s="51"/>
      <c r="AO469" s="51"/>
      <c r="AP469" s="51"/>
      <c r="AQ469" s="51"/>
      <c r="AR469" s="51"/>
      <c r="AS469" s="51"/>
      <c r="AT469" s="51"/>
      <c r="AU469" s="51"/>
      <c r="AV469" s="51"/>
      <c r="AW469" s="51"/>
      <c r="AX469" s="51"/>
      <c r="AY469" s="51"/>
      <c r="AZ469" s="51"/>
    </row>
    <row r="470" spans="1:52" ht="18" customHeight="1" x14ac:dyDescent="0.2">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1"/>
      <c r="AK470" s="51"/>
      <c r="AL470" s="51"/>
      <c r="AM470" s="51"/>
      <c r="AN470" s="51"/>
      <c r="AO470" s="51"/>
      <c r="AP470" s="51"/>
      <c r="AQ470" s="51"/>
      <c r="AR470" s="51"/>
      <c r="AS470" s="51"/>
      <c r="AT470" s="51"/>
      <c r="AU470" s="51"/>
      <c r="AV470" s="51"/>
      <c r="AW470" s="51"/>
      <c r="AX470" s="51"/>
      <c r="AY470" s="51"/>
      <c r="AZ470" s="51"/>
    </row>
    <row r="471" spans="1:52" ht="18" customHeight="1" x14ac:dyDescent="0.2">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c r="AJ471" s="51"/>
      <c r="AK471" s="51"/>
      <c r="AL471" s="51"/>
      <c r="AM471" s="51"/>
      <c r="AN471" s="51"/>
      <c r="AO471" s="51"/>
      <c r="AP471" s="51"/>
      <c r="AQ471" s="51"/>
      <c r="AR471" s="51"/>
      <c r="AS471" s="51"/>
      <c r="AT471" s="51"/>
      <c r="AU471" s="51"/>
      <c r="AV471" s="51"/>
      <c r="AW471" s="51"/>
      <c r="AX471" s="51"/>
      <c r="AY471" s="51"/>
      <c r="AZ471" s="51"/>
    </row>
    <row r="472" spans="1:52" ht="18" customHeight="1" x14ac:dyDescent="0.2">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c r="AD472" s="51"/>
      <c r="AE472" s="51"/>
      <c r="AF472" s="51"/>
      <c r="AG472" s="51"/>
      <c r="AH472" s="51"/>
      <c r="AI472" s="51"/>
      <c r="AJ472" s="51"/>
      <c r="AK472" s="51"/>
      <c r="AL472" s="51"/>
      <c r="AM472" s="51"/>
      <c r="AN472" s="51"/>
      <c r="AO472" s="51"/>
      <c r="AP472" s="51"/>
      <c r="AQ472" s="51"/>
      <c r="AR472" s="51"/>
      <c r="AS472" s="51"/>
      <c r="AT472" s="51"/>
      <c r="AU472" s="51"/>
      <c r="AV472" s="51"/>
      <c r="AW472" s="51"/>
      <c r="AX472" s="51"/>
      <c r="AY472" s="51"/>
      <c r="AZ472" s="51"/>
    </row>
    <row r="473" spans="1:52" ht="18" customHeight="1" x14ac:dyDescent="0.2">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c r="AK473" s="51"/>
      <c r="AL473" s="51"/>
      <c r="AM473" s="51"/>
      <c r="AN473" s="51"/>
      <c r="AO473" s="51"/>
      <c r="AP473" s="51"/>
      <c r="AQ473" s="51"/>
      <c r="AR473" s="51"/>
      <c r="AS473" s="51"/>
      <c r="AT473" s="51"/>
      <c r="AU473" s="51"/>
      <c r="AV473" s="51"/>
      <c r="AW473" s="51"/>
      <c r="AX473" s="51"/>
      <c r="AY473" s="51"/>
      <c r="AZ473" s="51"/>
    </row>
    <row r="474" spans="1:52" ht="18" customHeight="1" x14ac:dyDescent="0.2">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c r="AK474" s="51"/>
      <c r="AL474" s="51"/>
      <c r="AM474" s="51"/>
      <c r="AN474" s="51"/>
      <c r="AO474" s="51"/>
      <c r="AP474" s="51"/>
      <c r="AQ474" s="51"/>
      <c r="AR474" s="51"/>
      <c r="AS474" s="51"/>
      <c r="AT474" s="51"/>
      <c r="AU474" s="51"/>
      <c r="AV474" s="51"/>
      <c r="AW474" s="51"/>
      <c r="AX474" s="51"/>
      <c r="AY474" s="51"/>
      <c r="AZ474" s="51"/>
    </row>
    <row r="475" spans="1:52" ht="18" customHeight="1" x14ac:dyDescent="0.2">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1"/>
      <c r="AL475" s="51"/>
      <c r="AM475" s="51"/>
      <c r="AN475" s="51"/>
      <c r="AO475" s="51"/>
      <c r="AP475" s="51"/>
      <c r="AQ475" s="51"/>
      <c r="AR475" s="51"/>
      <c r="AS475" s="51"/>
      <c r="AT475" s="51"/>
      <c r="AU475" s="51"/>
      <c r="AV475" s="51"/>
      <c r="AW475" s="51"/>
      <c r="AX475" s="51"/>
      <c r="AY475" s="51"/>
      <c r="AZ475" s="51"/>
    </row>
    <row r="476" spans="1:52" ht="18" customHeight="1" x14ac:dyDescent="0.2">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c r="AK476" s="51"/>
      <c r="AL476" s="51"/>
      <c r="AM476" s="51"/>
      <c r="AN476" s="51"/>
      <c r="AO476" s="51"/>
      <c r="AP476" s="51"/>
      <c r="AQ476" s="51"/>
      <c r="AR476" s="51"/>
      <c r="AS476" s="51"/>
      <c r="AT476" s="51"/>
      <c r="AU476" s="51"/>
      <c r="AV476" s="51"/>
      <c r="AW476" s="51"/>
      <c r="AX476" s="51"/>
      <c r="AY476" s="51"/>
      <c r="AZ476" s="51"/>
    </row>
    <row r="477" spans="1:52" ht="18" customHeight="1" x14ac:dyDescent="0.2">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c r="AK477" s="51"/>
      <c r="AL477" s="51"/>
      <c r="AM477" s="51"/>
      <c r="AN477" s="51"/>
      <c r="AO477" s="51"/>
      <c r="AP477" s="51"/>
      <c r="AQ477" s="51"/>
      <c r="AR477" s="51"/>
      <c r="AS477" s="51"/>
      <c r="AT477" s="51"/>
      <c r="AU477" s="51"/>
      <c r="AV477" s="51"/>
      <c r="AW477" s="51"/>
      <c r="AX477" s="51"/>
      <c r="AY477" s="51"/>
      <c r="AZ477" s="51"/>
    </row>
    <row r="478" spans="1:52" ht="18" customHeight="1" x14ac:dyDescent="0.2">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c r="AK478" s="51"/>
      <c r="AL478" s="51"/>
      <c r="AM478" s="51"/>
      <c r="AN478" s="51"/>
      <c r="AO478" s="51"/>
      <c r="AP478" s="51"/>
      <c r="AQ478" s="51"/>
      <c r="AR478" s="51"/>
      <c r="AS478" s="51"/>
      <c r="AT478" s="51"/>
      <c r="AU478" s="51"/>
      <c r="AV478" s="51"/>
      <c r="AW478" s="51"/>
      <c r="AX478" s="51"/>
      <c r="AY478" s="51"/>
      <c r="AZ478" s="51"/>
    </row>
    <row r="479" spans="1:52" ht="18" customHeight="1" x14ac:dyDescent="0.2">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c r="AK479" s="51"/>
      <c r="AL479" s="51"/>
      <c r="AM479" s="51"/>
      <c r="AN479" s="51"/>
      <c r="AO479" s="51"/>
      <c r="AP479" s="51"/>
      <c r="AQ479" s="51"/>
      <c r="AR479" s="51"/>
      <c r="AS479" s="51"/>
      <c r="AT479" s="51"/>
      <c r="AU479" s="51"/>
      <c r="AV479" s="51"/>
      <c r="AW479" s="51"/>
      <c r="AX479" s="51"/>
      <c r="AY479" s="51"/>
      <c r="AZ479" s="51"/>
    </row>
    <row r="480" spans="1:52" ht="18" customHeight="1" x14ac:dyDescent="0.2">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1"/>
      <c r="AL480" s="51"/>
      <c r="AM480" s="51"/>
      <c r="AN480" s="51"/>
      <c r="AO480" s="51"/>
      <c r="AP480" s="51"/>
      <c r="AQ480" s="51"/>
      <c r="AR480" s="51"/>
      <c r="AS480" s="51"/>
      <c r="AT480" s="51"/>
      <c r="AU480" s="51"/>
      <c r="AV480" s="51"/>
      <c r="AW480" s="51"/>
      <c r="AX480" s="51"/>
      <c r="AY480" s="51"/>
      <c r="AZ480" s="51"/>
    </row>
    <row r="481" spans="1:52" ht="18" customHeight="1" x14ac:dyDescent="0.2">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51"/>
      <c r="AL481" s="51"/>
      <c r="AM481" s="51"/>
      <c r="AN481" s="51"/>
      <c r="AO481" s="51"/>
      <c r="AP481" s="51"/>
      <c r="AQ481" s="51"/>
      <c r="AR481" s="51"/>
      <c r="AS481" s="51"/>
      <c r="AT481" s="51"/>
      <c r="AU481" s="51"/>
      <c r="AV481" s="51"/>
      <c r="AW481" s="51"/>
      <c r="AX481" s="51"/>
      <c r="AY481" s="51"/>
      <c r="AZ481" s="51"/>
    </row>
    <row r="482" spans="1:52" ht="18" customHeight="1" x14ac:dyDescent="0.2">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1"/>
      <c r="AL482" s="51"/>
      <c r="AM482" s="51"/>
      <c r="AN482" s="51"/>
      <c r="AO482" s="51"/>
      <c r="AP482" s="51"/>
      <c r="AQ482" s="51"/>
      <c r="AR482" s="51"/>
      <c r="AS482" s="51"/>
      <c r="AT482" s="51"/>
      <c r="AU482" s="51"/>
      <c r="AV482" s="51"/>
      <c r="AW482" s="51"/>
      <c r="AX482" s="51"/>
      <c r="AY482" s="51"/>
      <c r="AZ482" s="51"/>
    </row>
    <row r="483" spans="1:52" ht="18" customHeight="1" x14ac:dyDescent="0.2">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c r="AK483" s="51"/>
      <c r="AL483" s="51"/>
      <c r="AM483" s="51"/>
      <c r="AN483" s="51"/>
      <c r="AO483" s="51"/>
      <c r="AP483" s="51"/>
      <c r="AQ483" s="51"/>
      <c r="AR483" s="51"/>
      <c r="AS483" s="51"/>
      <c r="AT483" s="51"/>
      <c r="AU483" s="51"/>
      <c r="AV483" s="51"/>
      <c r="AW483" s="51"/>
      <c r="AX483" s="51"/>
      <c r="AY483" s="51"/>
      <c r="AZ483" s="51"/>
    </row>
    <row r="484" spans="1:52" ht="18" customHeight="1" x14ac:dyDescent="0.2">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1"/>
      <c r="AL484" s="51"/>
      <c r="AM484" s="51"/>
      <c r="AN484" s="51"/>
      <c r="AO484" s="51"/>
      <c r="AP484" s="51"/>
      <c r="AQ484" s="51"/>
      <c r="AR484" s="51"/>
      <c r="AS484" s="51"/>
      <c r="AT484" s="51"/>
      <c r="AU484" s="51"/>
      <c r="AV484" s="51"/>
      <c r="AW484" s="51"/>
      <c r="AX484" s="51"/>
      <c r="AY484" s="51"/>
      <c r="AZ484" s="51"/>
    </row>
    <row r="485" spans="1:52" ht="18" customHeight="1" x14ac:dyDescent="0.2">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c r="AK485" s="51"/>
      <c r="AL485" s="51"/>
      <c r="AM485" s="51"/>
      <c r="AN485" s="51"/>
      <c r="AO485" s="51"/>
      <c r="AP485" s="51"/>
      <c r="AQ485" s="51"/>
      <c r="AR485" s="51"/>
      <c r="AS485" s="51"/>
      <c r="AT485" s="51"/>
      <c r="AU485" s="51"/>
      <c r="AV485" s="51"/>
      <c r="AW485" s="51"/>
      <c r="AX485" s="51"/>
      <c r="AY485" s="51"/>
      <c r="AZ485" s="51"/>
    </row>
    <row r="486" spans="1:52" ht="18" customHeight="1" x14ac:dyDescent="0.2">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c r="AK486" s="51"/>
      <c r="AL486" s="51"/>
      <c r="AM486" s="51"/>
      <c r="AN486" s="51"/>
      <c r="AO486" s="51"/>
      <c r="AP486" s="51"/>
      <c r="AQ486" s="51"/>
      <c r="AR486" s="51"/>
      <c r="AS486" s="51"/>
      <c r="AT486" s="51"/>
      <c r="AU486" s="51"/>
      <c r="AV486" s="51"/>
      <c r="AW486" s="51"/>
      <c r="AX486" s="51"/>
      <c r="AY486" s="51"/>
      <c r="AZ486" s="51"/>
    </row>
    <row r="487" spans="1:52" ht="18" customHeight="1" x14ac:dyDescent="0.2">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c r="AK487" s="51"/>
      <c r="AL487" s="51"/>
      <c r="AM487" s="51"/>
      <c r="AN487" s="51"/>
      <c r="AO487" s="51"/>
      <c r="AP487" s="51"/>
      <c r="AQ487" s="51"/>
      <c r="AR487" s="51"/>
      <c r="AS487" s="51"/>
      <c r="AT487" s="51"/>
      <c r="AU487" s="51"/>
      <c r="AV487" s="51"/>
      <c r="AW487" s="51"/>
      <c r="AX487" s="51"/>
      <c r="AY487" s="51"/>
      <c r="AZ487" s="51"/>
    </row>
    <row r="488" spans="1:52" ht="18" customHeight="1" x14ac:dyDescent="0.2">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c r="AK488" s="51"/>
      <c r="AL488" s="51"/>
      <c r="AM488" s="51"/>
      <c r="AN488" s="51"/>
      <c r="AO488" s="51"/>
      <c r="AP488" s="51"/>
      <c r="AQ488" s="51"/>
      <c r="AR488" s="51"/>
      <c r="AS488" s="51"/>
      <c r="AT488" s="51"/>
      <c r="AU488" s="51"/>
      <c r="AV488" s="51"/>
      <c r="AW488" s="51"/>
      <c r="AX488" s="51"/>
      <c r="AY488" s="51"/>
      <c r="AZ488" s="51"/>
    </row>
    <row r="489" spans="1:52" ht="18" customHeight="1" x14ac:dyDescent="0.2">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c r="AK489" s="51"/>
      <c r="AL489" s="51"/>
      <c r="AM489" s="51"/>
      <c r="AN489" s="51"/>
      <c r="AO489" s="51"/>
      <c r="AP489" s="51"/>
      <c r="AQ489" s="51"/>
      <c r="AR489" s="51"/>
      <c r="AS489" s="51"/>
      <c r="AT489" s="51"/>
      <c r="AU489" s="51"/>
      <c r="AV489" s="51"/>
      <c r="AW489" s="51"/>
      <c r="AX489" s="51"/>
      <c r="AY489" s="51"/>
      <c r="AZ489" s="51"/>
    </row>
    <row r="490" spans="1:52" ht="18" customHeight="1" x14ac:dyDescent="0.2">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c r="AK490" s="51"/>
      <c r="AL490" s="51"/>
      <c r="AM490" s="51"/>
      <c r="AN490" s="51"/>
      <c r="AO490" s="51"/>
      <c r="AP490" s="51"/>
      <c r="AQ490" s="51"/>
      <c r="AR490" s="51"/>
      <c r="AS490" s="51"/>
      <c r="AT490" s="51"/>
      <c r="AU490" s="51"/>
      <c r="AV490" s="51"/>
      <c r="AW490" s="51"/>
      <c r="AX490" s="51"/>
      <c r="AY490" s="51"/>
      <c r="AZ490" s="51"/>
    </row>
    <row r="491" spans="1:52" ht="18" customHeight="1" x14ac:dyDescent="0.2">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c r="AK491" s="51"/>
      <c r="AL491" s="51"/>
      <c r="AM491" s="51"/>
      <c r="AN491" s="51"/>
      <c r="AO491" s="51"/>
      <c r="AP491" s="51"/>
      <c r="AQ491" s="51"/>
      <c r="AR491" s="51"/>
      <c r="AS491" s="51"/>
      <c r="AT491" s="51"/>
      <c r="AU491" s="51"/>
      <c r="AV491" s="51"/>
      <c r="AW491" s="51"/>
      <c r="AX491" s="51"/>
      <c r="AY491" s="51"/>
      <c r="AZ491" s="51"/>
    </row>
    <row r="492" spans="1:52" ht="18" customHeight="1" x14ac:dyDescent="0.2">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c r="AK492" s="51"/>
      <c r="AL492" s="51"/>
      <c r="AM492" s="51"/>
      <c r="AN492" s="51"/>
      <c r="AO492" s="51"/>
      <c r="AP492" s="51"/>
      <c r="AQ492" s="51"/>
      <c r="AR492" s="51"/>
      <c r="AS492" s="51"/>
      <c r="AT492" s="51"/>
      <c r="AU492" s="51"/>
      <c r="AV492" s="51"/>
      <c r="AW492" s="51"/>
      <c r="AX492" s="51"/>
      <c r="AY492" s="51"/>
      <c r="AZ492" s="51"/>
    </row>
    <row r="493" spans="1:52" ht="18" customHeight="1" x14ac:dyDescent="0.2">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c r="AK493" s="51"/>
      <c r="AL493" s="51"/>
      <c r="AM493" s="51"/>
      <c r="AN493" s="51"/>
      <c r="AO493" s="51"/>
      <c r="AP493" s="51"/>
      <c r="AQ493" s="51"/>
      <c r="AR493" s="51"/>
      <c r="AS493" s="51"/>
      <c r="AT493" s="51"/>
      <c r="AU493" s="51"/>
      <c r="AV493" s="51"/>
      <c r="AW493" s="51"/>
      <c r="AX493" s="51"/>
      <c r="AY493" s="51"/>
      <c r="AZ493" s="51"/>
    </row>
    <row r="494" spans="1:52" ht="18" customHeight="1" x14ac:dyDescent="0.2">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1"/>
      <c r="AL494" s="51"/>
      <c r="AM494" s="51"/>
      <c r="AN494" s="51"/>
      <c r="AO494" s="51"/>
      <c r="AP494" s="51"/>
      <c r="AQ494" s="51"/>
      <c r="AR494" s="51"/>
      <c r="AS494" s="51"/>
      <c r="AT494" s="51"/>
      <c r="AU494" s="51"/>
      <c r="AV494" s="51"/>
      <c r="AW494" s="51"/>
      <c r="AX494" s="51"/>
      <c r="AY494" s="51"/>
      <c r="AZ494" s="51"/>
    </row>
    <row r="495" spans="1:52" ht="18" customHeight="1" x14ac:dyDescent="0.2">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c r="AK495" s="51"/>
      <c r="AL495" s="51"/>
      <c r="AM495" s="51"/>
      <c r="AN495" s="51"/>
      <c r="AO495" s="51"/>
      <c r="AP495" s="51"/>
      <c r="AQ495" s="51"/>
      <c r="AR495" s="51"/>
      <c r="AS495" s="51"/>
      <c r="AT495" s="51"/>
      <c r="AU495" s="51"/>
      <c r="AV495" s="51"/>
      <c r="AW495" s="51"/>
      <c r="AX495" s="51"/>
      <c r="AY495" s="51"/>
      <c r="AZ495" s="51"/>
    </row>
    <row r="496" spans="1:52" ht="18" customHeight="1" x14ac:dyDescent="0.2">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c r="AK496" s="51"/>
      <c r="AL496" s="51"/>
      <c r="AM496" s="51"/>
      <c r="AN496" s="51"/>
      <c r="AO496" s="51"/>
      <c r="AP496" s="51"/>
      <c r="AQ496" s="51"/>
      <c r="AR496" s="51"/>
      <c r="AS496" s="51"/>
      <c r="AT496" s="51"/>
      <c r="AU496" s="51"/>
      <c r="AV496" s="51"/>
      <c r="AW496" s="51"/>
      <c r="AX496" s="51"/>
      <c r="AY496" s="51"/>
      <c r="AZ496" s="51"/>
    </row>
    <row r="497" spans="1:52" ht="18" customHeight="1" x14ac:dyDescent="0.2">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1"/>
      <c r="AL497" s="51"/>
      <c r="AM497" s="51"/>
      <c r="AN497" s="51"/>
      <c r="AO497" s="51"/>
      <c r="AP497" s="51"/>
      <c r="AQ497" s="51"/>
      <c r="AR497" s="51"/>
      <c r="AS497" s="51"/>
      <c r="AT497" s="51"/>
      <c r="AU497" s="51"/>
      <c r="AV497" s="51"/>
      <c r="AW497" s="51"/>
      <c r="AX497" s="51"/>
      <c r="AY497" s="51"/>
      <c r="AZ497" s="51"/>
    </row>
    <row r="498" spans="1:52" ht="18" customHeight="1" x14ac:dyDescent="0.2">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c r="AK498" s="51"/>
      <c r="AL498" s="51"/>
      <c r="AM498" s="51"/>
      <c r="AN498" s="51"/>
      <c r="AO498" s="51"/>
      <c r="AP498" s="51"/>
      <c r="AQ498" s="51"/>
      <c r="AR498" s="51"/>
      <c r="AS498" s="51"/>
      <c r="AT498" s="51"/>
      <c r="AU498" s="51"/>
      <c r="AV498" s="51"/>
      <c r="AW498" s="51"/>
      <c r="AX498" s="51"/>
      <c r="AY498" s="51"/>
      <c r="AZ498" s="51"/>
    </row>
    <row r="499" spans="1:52" ht="18" customHeight="1" x14ac:dyDescent="0.2">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c r="AK499" s="51"/>
      <c r="AL499" s="51"/>
      <c r="AM499" s="51"/>
      <c r="AN499" s="51"/>
      <c r="AO499" s="51"/>
      <c r="AP499" s="51"/>
      <c r="AQ499" s="51"/>
      <c r="AR499" s="51"/>
      <c r="AS499" s="51"/>
      <c r="AT499" s="51"/>
      <c r="AU499" s="51"/>
      <c r="AV499" s="51"/>
      <c r="AW499" s="51"/>
      <c r="AX499" s="51"/>
      <c r="AY499" s="51"/>
      <c r="AZ499" s="51"/>
    </row>
    <row r="500" spans="1:52" ht="18" customHeight="1" x14ac:dyDescent="0.2">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c r="AK500" s="51"/>
      <c r="AL500" s="51"/>
      <c r="AM500" s="51"/>
      <c r="AN500" s="51"/>
      <c r="AO500" s="51"/>
      <c r="AP500" s="51"/>
      <c r="AQ500" s="51"/>
      <c r="AR500" s="51"/>
      <c r="AS500" s="51"/>
      <c r="AT500" s="51"/>
      <c r="AU500" s="51"/>
      <c r="AV500" s="51"/>
      <c r="AW500" s="51"/>
      <c r="AX500" s="51"/>
      <c r="AY500" s="51"/>
      <c r="AZ500" s="51"/>
    </row>
    <row r="501" spans="1:52" ht="18" customHeight="1" x14ac:dyDescent="0.2">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1"/>
      <c r="AL501" s="51"/>
      <c r="AM501" s="51"/>
      <c r="AN501" s="51"/>
      <c r="AO501" s="51"/>
      <c r="AP501" s="51"/>
      <c r="AQ501" s="51"/>
      <c r="AR501" s="51"/>
      <c r="AS501" s="51"/>
      <c r="AT501" s="51"/>
      <c r="AU501" s="51"/>
      <c r="AV501" s="51"/>
      <c r="AW501" s="51"/>
      <c r="AX501" s="51"/>
      <c r="AY501" s="51"/>
      <c r="AZ501" s="51"/>
    </row>
    <row r="502" spans="1:52" ht="18" customHeight="1" x14ac:dyDescent="0.2">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1"/>
      <c r="AL502" s="51"/>
      <c r="AM502" s="51"/>
      <c r="AN502" s="51"/>
      <c r="AO502" s="51"/>
      <c r="AP502" s="51"/>
      <c r="AQ502" s="51"/>
      <c r="AR502" s="51"/>
      <c r="AS502" s="51"/>
      <c r="AT502" s="51"/>
      <c r="AU502" s="51"/>
      <c r="AV502" s="51"/>
      <c r="AW502" s="51"/>
      <c r="AX502" s="51"/>
      <c r="AY502" s="51"/>
      <c r="AZ502" s="51"/>
    </row>
    <row r="503" spans="1:52" ht="18" customHeight="1" x14ac:dyDescent="0.2">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1"/>
      <c r="AL503" s="51"/>
      <c r="AM503" s="51"/>
      <c r="AN503" s="51"/>
      <c r="AO503" s="51"/>
      <c r="AP503" s="51"/>
      <c r="AQ503" s="51"/>
      <c r="AR503" s="51"/>
      <c r="AS503" s="51"/>
      <c r="AT503" s="51"/>
      <c r="AU503" s="51"/>
      <c r="AV503" s="51"/>
      <c r="AW503" s="51"/>
      <c r="AX503" s="51"/>
      <c r="AY503" s="51"/>
      <c r="AZ503" s="51"/>
    </row>
    <row r="504" spans="1:52" ht="18" customHeight="1" x14ac:dyDescent="0.2">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1"/>
      <c r="AL504" s="51"/>
      <c r="AM504" s="51"/>
      <c r="AN504" s="51"/>
      <c r="AO504" s="51"/>
      <c r="AP504" s="51"/>
      <c r="AQ504" s="51"/>
      <c r="AR504" s="51"/>
      <c r="AS504" s="51"/>
      <c r="AT504" s="51"/>
      <c r="AU504" s="51"/>
      <c r="AV504" s="51"/>
      <c r="AW504" s="51"/>
      <c r="AX504" s="51"/>
      <c r="AY504" s="51"/>
      <c r="AZ504" s="51"/>
    </row>
    <row r="505" spans="1:52" ht="18" customHeight="1" x14ac:dyDescent="0.2">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1"/>
      <c r="AL505" s="51"/>
      <c r="AM505" s="51"/>
      <c r="AN505" s="51"/>
      <c r="AO505" s="51"/>
      <c r="AP505" s="51"/>
      <c r="AQ505" s="51"/>
      <c r="AR505" s="51"/>
      <c r="AS505" s="51"/>
      <c r="AT505" s="51"/>
      <c r="AU505" s="51"/>
      <c r="AV505" s="51"/>
      <c r="AW505" s="51"/>
      <c r="AX505" s="51"/>
      <c r="AY505" s="51"/>
      <c r="AZ505" s="51"/>
    </row>
    <row r="506" spans="1:52" ht="18" customHeight="1" x14ac:dyDescent="0.2">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c r="AM506" s="51"/>
      <c r="AN506" s="51"/>
      <c r="AO506" s="51"/>
      <c r="AP506" s="51"/>
      <c r="AQ506" s="51"/>
      <c r="AR506" s="51"/>
      <c r="AS506" s="51"/>
      <c r="AT506" s="51"/>
      <c r="AU506" s="51"/>
      <c r="AV506" s="51"/>
      <c r="AW506" s="51"/>
      <c r="AX506" s="51"/>
      <c r="AY506" s="51"/>
      <c r="AZ506" s="51"/>
    </row>
    <row r="507" spans="1:52" ht="18" customHeight="1" x14ac:dyDescent="0.2">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1"/>
      <c r="AL507" s="51"/>
      <c r="AM507" s="51"/>
      <c r="AN507" s="51"/>
      <c r="AO507" s="51"/>
      <c r="AP507" s="51"/>
      <c r="AQ507" s="51"/>
      <c r="AR507" s="51"/>
      <c r="AS507" s="51"/>
      <c r="AT507" s="51"/>
      <c r="AU507" s="51"/>
      <c r="AV507" s="51"/>
      <c r="AW507" s="51"/>
      <c r="AX507" s="51"/>
      <c r="AY507" s="51"/>
      <c r="AZ507" s="51"/>
    </row>
    <row r="508" spans="1:52" ht="18" customHeight="1" x14ac:dyDescent="0.2">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1"/>
      <c r="AL508" s="51"/>
      <c r="AM508" s="51"/>
      <c r="AN508" s="51"/>
      <c r="AO508" s="51"/>
      <c r="AP508" s="51"/>
      <c r="AQ508" s="51"/>
      <c r="AR508" s="51"/>
      <c r="AS508" s="51"/>
      <c r="AT508" s="51"/>
      <c r="AU508" s="51"/>
      <c r="AV508" s="51"/>
      <c r="AW508" s="51"/>
      <c r="AX508" s="51"/>
      <c r="AY508" s="51"/>
      <c r="AZ508" s="51"/>
    </row>
    <row r="509" spans="1:52" ht="18" customHeight="1" x14ac:dyDescent="0.2">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1"/>
      <c r="AL509" s="51"/>
      <c r="AM509" s="51"/>
      <c r="AN509" s="51"/>
      <c r="AO509" s="51"/>
      <c r="AP509" s="51"/>
      <c r="AQ509" s="51"/>
      <c r="AR509" s="51"/>
      <c r="AS509" s="51"/>
      <c r="AT509" s="51"/>
      <c r="AU509" s="51"/>
      <c r="AV509" s="51"/>
      <c r="AW509" s="51"/>
      <c r="AX509" s="51"/>
      <c r="AY509" s="51"/>
      <c r="AZ509" s="51"/>
    </row>
    <row r="510" spans="1:52" ht="18" customHeight="1" x14ac:dyDescent="0.2">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1"/>
      <c r="AL510" s="51"/>
      <c r="AM510" s="51"/>
      <c r="AN510" s="51"/>
      <c r="AO510" s="51"/>
      <c r="AP510" s="51"/>
      <c r="AQ510" s="51"/>
      <c r="AR510" s="51"/>
      <c r="AS510" s="51"/>
      <c r="AT510" s="51"/>
      <c r="AU510" s="51"/>
      <c r="AV510" s="51"/>
      <c r="AW510" s="51"/>
      <c r="AX510" s="51"/>
      <c r="AY510" s="51"/>
      <c r="AZ510" s="51"/>
    </row>
    <row r="511" spans="1:52" ht="18" customHeight="1" x14ac:dyDescent="0.2">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1"/>
      <c r="AL511" s="51"/>
      <c r="AM511" s="51"/>
      <c r="AN511" s="51"/>
      <c r="AO511" s="51"/>
      <c r="AP511" s="51"/>
      <c r="AQ511" s="51"/>
      <c r="AR511" s="51"/>
      <c r="AS511" s="51"/>
      <c r="AT511" s="51"/>
      <c r="AU511" s="51"/>
      <c r="AV511" s="51"/>
      <c r="AW511" s="51"/>
      <c r="AX511" s="51"/>
      <c r="AY511" s="51"/>
      <c r="AZ511" s="51"/>
    </row>
    <row r="512" spans="1:52" ht="18" customHeight="1" x14ac:dyDescent="0.2">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c r="AN512" s="51"/>
      <c r="AO512" s="51"/>
      <c r="AP512" s="51"/>
      <c r="AQ512" s="51"/>
      <c r="AR512" s="51"/>
      <c r="AS512" s="51"/>
      <c r="AT512" s="51"/>
      <c r="AU512" s="51"/>
      <c r="AV512" s="51"/>
      <c r="AW512" s="51"/>
      <c r="AX512" s="51"/>
      <c r="AY512" s="51"/>
      <c r="AZ512" s="51"/>
    </row>
    <row r="513" spans="1:52" ht="18" customHeight="1" x14ac:dyDescent="0.2">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c r="AK513" s="51"/>
      <c r="AL513" s="51"/>
      <c r="AM513" s="51"/>
      <c r="AN513" s="51"/>
      <c r="AO513" s="51"/>
      <c r="AP513" s="51"/>
      <c r="AQ513" s="51"/>
      <c r="AR513" s="51"/>
      <c r="AS513" s="51"/>
      <c r="AT513" s="51"/>
      <c r="AU513" s="51"/>
      <c r="AV513" s="51"/>
      <c r="AW513" s="51"/>
      <c r="AX513" s="51"/>
      <c r="AY513" s="51"/>
      <c r="AZ513" s="51"/>
    </row>
    <row r="514" spans="1:52" ht="18" customHeight="1" x14ac:dyDescent="0.2">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c r="AK514" s="51"/>
      <c r="AL514" s="51"/>
      <c r="AM514" s="51"/>
      <c r="AN514" s="51"/>
      <c r="AO514" s="51"/>
      <c r="AP514" s="51"/>
      <c r="AQ514" s="51"/>
      <c r="AR514" s="51"/>
      <c r="AS514" s="51"/>
      <c r="AT514" s="51"/>
      <c r="AU514" s="51"/>
      <c r="AV514" s="51"/>
      <c r="AW514" s="51"/>
      <c r="AX514" s="51"/>
      <c r="AY514" s="51"/>
      <c r="AZ514" s="51"/>
    </row>
    <row r="515" spans="1:52" ht="18" customHeight="1" x14ac:dyDescent="0.2">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c r="AK515" s="51"/>
      <c r="AL515" s="51"/>
      <c r="AM515" s="51"/>
      <c r="AN515" s="51"/>
      <c r="AO515" s="51"/>
      <c r="AP515" s="51"/>
      <c r="AQ515" s="51"/>
      <c r="AR515" s="51"/>
      <c r="AS515" s="51"/>
      <c r="AT515" s="51"/>
      <c r="AU515" s="51"/>
      <c r="AV515" s="51"/>
      <c r="AW515" s="51"/>
      <c r="AX515" s="51"/>
      <c r="AY515" s="51"/>
      <c r="AZ515" s="51"/>
    </row>
    <row r="516" spans="1:52" ht="18" customHeight="1" x14ac:dyDescent="0.2">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c r="AK516" s="51"/>
      <c r="AL516" s="51"/>
      <c r="AM516" s="51"/>
      <c r="AN516" s="51"/>
      <c r="AO516" s="51"/>
      <c r="AP516" s="51"/>
      <c r="AQ516" s="51"/>
      <c r="AR516" s="51"/>
      <c r="AS516" s="51"/>
      <c r="AT516" s="51"/>
      <c r="AU516" s="51"/>
      <c r="AV516" s="51"/>
      <c r="AW516" s="51"/>
      <c r="AX516" s="51"/>
      <c r="AY516" s="51"/>
      <c r="AZ516" s="51"/>
    </row>
    <row r="517" spans="1:52" ht="18" customHeight="1" x14ac:dyDescent="0.2">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c r="AJ517" s="51"/>
      <c r="AK517" s="51"/>
      <c r="AL517" s="51"/>
      <c r="AM517" s="51"/>
      <c r="AN517" s="51"/>
      <c r="AO517" s="51"/>
      <c r="AP517" s="51"/>
      <c r="AQ517" s="51"/>
      <c r="AR517" s="51"/>
      <c r="AS517" s="51"/>
      <c r="AT517" s="51"/>
      <c r="AU517" s="51"/>
      <c r="AV517" s="51"/>
      <c r="AW517" s="51"/>
      <c r="AX517" s="51"/>
      <c r="AY517" s="51"/>
      <c r="AZ517" s="51"/>
    </row>
    <row r="518" spans="1:52" ht="18" customHeight="1" x14ac:dyDescent="0.2">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c r="AF518" s="51"/>
      <c r="AG518" s="51"/>
      <c r="AH518" s="51"/>
      <c r="AI518" s="51"/>
      <c r="AJ518" s="51"/>
      <c r="AK518" s="51"/>
      <c r="AL518" s="51"/>
      <c r="AM518" s="51"/>
      <c r="AN518" s="51"/>
      <c r="AO518" s="51"/>
      <c r="AP518" s="51"/>
      <c r="AQ518" s="51"/>
      <c r="AR518" s="51"/>
      <c r="AS518" s="51"/>
      <c r="AT518" s="51"/>
      <c r="AU518" s="51"/>
      <c r="AV518" s="51"/>
      <c r="AW518" s="51"/>
      <c r="AX518" s="51"/>
      <c r="AY518" s="51"/>
      <c r="AZ518" s="51"/>
    </row>
    <row r="519" spans="1:52" ht="18" customHeight="1" x14ac:dyDescent="0.2">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c r="AK519" s="51"/>
      <c r="AL519" s="51"/>
      <c r="AM519" s="51"/>
      <c r="AN519" s="51"/>
      <c r="AO519" s="51"/>
      <c r="AP519" s="51"/>
      <c r="AQ519" s="51"/>
      <c r="AR519" s="51"/>
      <c r="AS519" s="51"/>
      <c r="AT519" s="51"/>
      <c r="AU519" s="51"/>
      <c r="AV519" s="51"/>
      <c r="AW519" s="51"/>
      <c r="AX519" s="51"/>
      <c r="AY519" s="51"/>
      <c r="AZ519" s="51"/>
    </row>
    <row r="520" spans="1:52" ht="18" customHeight="1" x14ac:dyDescent="0.2">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c r="AK520" s="51"/>
      <c r="AL520" s="51"/>
      <c r="AM520" s="51"/>
      <c r="AN520" s="51"/>
      <c r="AO520" s="51"/>
      <c r="AP520" s="51"/>
      <c r="AQ520" s="51"/>
      <c r="AR520" s="51"/>
      <c r="AS520" s="51"/>
      <c r="AT520" s="51"/>
      <c r="AU520" s="51"/>
      <c r="AV520" s="51"/>
      <c r="AW520" s="51"/>
      <c r="AX520" s="51"/>
      <c r="AY520" s="51"/>
      <c r="AZ520" s="51"/>
    </row>
    <row r="521" spans="1:52" ht="18" customHeight="1" x14ac:dyDescent="0.2">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c r="AK521" s="51"/>
      <c r="AL521" s="51"/>
      <c r="AM521" s="51"/>
      <c r="AN521" s="51"/>
      <c r="AO521" s="51"/>
      <c r="AP521" s="51"/>
      <c r="AQ521" s="51"/>
      <c r="AR521" s="51"/>
      <c r="AS521" s="51"/>
      <c r="AT521" s="51"/>
      <c r="AU521" s="51"/>
      <c r="AV521" s="51"/>
      <c r="AW521" s="51"/>
      <c r="AX521" s="51"/>
      <c r="AY521" s="51"/>
      <c r="AZ521" s="51"/>
    </row>
    <row r="522" spans="1:52" ht="18" customHeight="1" x14ac:dyDescent="0.2">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c r="AK522" s="51"/>
      <c r="AL522" s="51"/>
      <c r="AM522" s="51"/>
      <c r="AN522" s="51"/>
      <c r="AO522" s="51"/>
      <c r="AP522" s="51"/>
      <c r="AQ522" s="51"/>
      <c r="AR522" s="51"/>
      <c r="AS522" s="51"/>
      <c r="AT522" s="51"/>
      <c r="AU522" s="51"/>
      <c r="AV522" s="51"/>
      <c r="AW522" s="51"/>
      <c r="AX522" s="51"/>
      <c r="AY522" s="51"/>
      <c r="AZ522" s="51"/>
    </row>
    <row r="523" spans="1:52" ht="18" customHeight="1" x14ac:dyDescent="0.2">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51"/>
      <c r="AL523" s="51"/>
      <c r="AM523" s="51"/>
      <c r="AN523" s="51"/>
      <c r="AO523" s="51"/>
      <c r="AP523" s="51"/>
      <c r="AQ523" s="51"/>
      <c r="AR523" s="51"/>
      <c r="AS523" s="51"/>
      <c r="AT523" s="51"/>
      <c r="AU523" s="51"/>
      <c r="AV523" s="51"/>
      <c r="AW523" s="51"/>
      <c r="AX523" s="51"/>
      <c r="AY523" s="51"/>
      <c r="AZ523" s="51"/>
    </row>
    <row r="524" spans="1:52" ht="18" customHeight="1" x14ac:dyDescent="0.2">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c r="AK524" s="51"/>
      <c r="AL524" s="51"/>
      <c r="AM524" s="51"/>
      <c r="AN524" s="51"/>
      <c r="AO524" s="51"/>
      <c r="AP524" s="51"/>
      <c r="AQ524" s="51"/>
      <c r="AR524" s="51"/>
      <c r="AS524" s="51"/>
      <c r="AT524" s="51"/>
      <c r="AU524" s="51"/>
      <c r="AV524" s="51"/>
      <c r="AW524" s="51"/>
      <c r="AX524" s="51"/>
      <c r="AY524" s="51"/>
      <c r="AZ524" s="51"/>
    </row>
    <row r="525" spans="1:52" ht="18" customHeight="1" x14ac:dyDescent="0.2">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c r="AK525" s="51"/>
      <c r="AL525" s="51"/>
      <c r="AM525" s="51"/>
      <c r="AN525" s="51"/>
      <c r="AO525" s="51"/>
      <c r="AP525" s="51"/>
      <c r="AQ525" s="51"/>
      <c r="AR525" s="51"/>
      <c r="AS525" s="51"/>
      <c r="AT525" s="51"/>
      <c r="AU525" s="51"/>
      <c r="AV525" s="51"/>
      <c r="AW525" s="51"/>
      <c r="AX525" s="51"/>
      <c r="AY525" s="51"/>
      <c r="AZ525" s="51"/>
    </row>
    <row r="526" spans="1:52" ht="18" customHeight="1" x14ac:dyDescent="0.2">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c r="AK526" s="51"/>
      <c r="AL526" s="51"/>
      <c r="AM526" s="51"/>
      <c r="AN526" s="51"/>
      <c r="AO526" s="51"/>
      <c r="AP526" s="51"/>
      <c r="AQ526" s="51"/>
      <c r="AR526" s="51"/>
      <c r="AS526" s="51"/>
      <c r="AT526" s="51"/>
      <c r="AU526" s="51"/>
      <c r="AV526" s="51"/>
      <c r="AW526" s="51"/>
      <c r="AX526" s="51"/>
      <c r="AY526" s="51"/>
      <c r="AZ526" s="51"/>
    </row>
    <row r="527" spans="1:52" ht="18" customHeight="1" x14ac:dyDescent="0.2">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51"/>
      <c r="AL527" s="51"/>
      <c r="AM527" s="51"/>
      <c r="AN527" s="51"/>
      <c r="AO527" s="51"/>
      <c r="AP527" s="51"/>
      <c r="AQ527" s="51"/>
      <c r="AR527" s="51"/>
      <c r="AS527" s="51"/>
      <c r="AT527" s="51"/>
      <c r="AU527" s="51"/>
      <c r="AV527" s="51"/>
      <c r="AW527" s="51"/>
      <c r="AX527" s="51"/>
      <c r="AY527" s="51"/>
      <c r="AZ527" s="51"/>
    </row>
    <row r="528" spans="1:52" ht="18" customHeight="1" x14ac:dyDescent="0.2">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c r="AJ528" s="51"/>
      <c r="AK528" s="51"/>
      <c r="AL528" s="51"/>
      <c r="AM528" s="51"/>
      <c r="AN528" s="51"/>
      <c r="AO528" s="51"/>
      <c r="AP528" s="51"/>
      <c r="AQ528" s="51"/>
      <c r="AR528" s="51"/>
      <c r="AS528" s="51"/>
      <c r="AT528" s="51"/>
      <c r="AU528" s="51"/>
      <c r="AV528" s="51"/>
      <c r="AW528" s="51"/>
      <c r="AX528" s="51"/>
      <c r="AY528" s="51"/>
      <c r="AZ528" s="51"/>
    </row>
    <row r="529" spans="1:52" ht="18" customHeight="1" x14ac:dyDescent="0.2">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c r="AK529" s="51"/>
      <c r="AL529" s="51"/>
      <c r="AM529" s="51"/>
      <c r="AN529" s="51"/>
      <c r="AO529" s="51"/>
      <c r="AP529" s="51"/>
      <c r="AQ529" s="51"/>
      <c r="AR529" s="51"/>
      <c r="AS529" s="51"/>
      <c r="AT529" s="51"/>
      <c r="AU529" s="51"/>
      <c r="AV529" s="51"/>
      <c r="AW529" s="51"/>
      <c r="AX529" s="51"/>
      <c r="AY529" s="51"/>
      <c r="AZ529" s="51"/>
    </row>
    <row r="530" spans="1:52" ht="18" customHeight="1" x14ac:dyDescent="0.2">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c r="AK530" s="51"/>
      <c r="AL530" s="51"/>
      <c r="AM530" s="51"/>
      <c r="AN530" s="51"/>
      <c r="AO530" s="51"/>
      <c r="AP530" s="51"/>
      <c r="AQ530" s="51"/>
      <c r="AR530" s="51"/>
      <c r="AS530" s="51"/>
      <c r="AT530" s="51"/>
      <c r="AU530" s="51"/>
      <c r="AV530" s="51"/>
      <c r="AW530" s="51"/>
      <c r="AX530" s="51"/>
      <c r="AY530" s="51"/>
      <c r="AZ530" s="51"/>
    </row>
    <row r="531" spans="1:52" ht="18" customHeight="1" x14ac:dyDescent="0.2">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51"/>
      <c r="AL531" s="51"/>
      <c r="AM531" s="51"/>
      <c r="AN531" s="51"/>
      <c r="AO531" s="51"/>
      <c r="AP531" s="51"/>
      <c r="AQ531" s="51"/>
      <c r="AR531" s="51"/>
      <c r="AS531" s="51"/>
      <c r="AT531" s="51"/>
      <c r="AU531" s="51"/>
      <c r="AV531" s="51"/>
      <c r="AW531" s="51"/>
      <c r="AX531" s="51"/>
      <c r="AY531" s="51"/>
      <c r="AZ531" s="51"/>
    </row>
    <row r="532" spans="1:52" ht="18" customHeight="1" x14ac:dyDescent="0.2">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c r="AJ532" s="51"/>
      <c r="AK532" s="51"/>
      <c r="AL532" s="51"/>
      <c r="AM532" s="51"/>
      <c r="AN532" s="51"/>
      <c r="AO532" s="51"/>
      <c r="AP532" s="51"/>
      <c r="AQ532" s="51"/>
      <c r="AR532" s="51"/>
      <c r="AS532" s="51"/>
      <c r="AT532" s="51"/>
      <c r="AU532" s="51"/>
      <c r="AV532" s="51"/>
      <c r="AW532" s="51"/>
      <c r="AX532" s="51"/>
      <c r="AY532" s="51"/>
      <c r="AZ532" s="51"/>
    </row>
    <row r="533" spans="1:52" ht="18" customHeight="1" x14ac:dyDescent="0.2">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c r="AJ533" s="51"/>
      <c r="AK533" s="51"/>
      <c r="AL533" s="51"/>
      <c r="AM533" s="51"/>
      <c r="AN533" s="51"/>
      <c r="AO533" s="51"/>
      <c r="AP533" s="51"/>
      <c r="AQ533" s="51"/>
      <c r="AR533" s="51"/>
      <c r="AS533" s="51"/>
      <c r="AT533" s="51"/>
      <c r="AU533" s="51"/>
      <c r="AV533" s="51"/>
      <c r="AW533" s="51"/>
      <c r="AX533" s="51"/>
      <c r="AY533" s="51"/>
      <c r="AZ533" s="51"/>
    </row>
    <row r="534" spans="1:52" ht="18" customHeight="1" x14ac:dyDescent="0.2">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51"/>
      <c r="AE534" s="51"/>
      <c r="AF534" s="51"/>
      <c r="AG534" s="51"/>
      <c r="AH534" s="51"/>
      <c r="AI534" s="51"/>
      <c r="AJ534" s="51"/>
      <c r="AK534" s="51"/>
      <c r="AL534" s="51"/>
      <c r="AM534" s="51"/>
      <c r="AN534" s="51"/>
      <c r="AO534" s="51"/>
      <c r="AP534" s="51"/>
      <c r="AQ534" s="51"/>
      <c r="AR534" s="51"/>
      <c r="AS534" s="51"/>
      <c r="AT534" s="51"/>
      <c r="AU534" s="51"/>
      <c r="AV534" s="51"/>
      <c r="AW534" s="51"/>
      <c r="AX534" s="51"/>
      <c r="AY534" s="51"/>
      <c r="AZ534" s="51"/>
    </row>
    <row r="535" spans="1:52" ht="18" customHeight="1" x14ac:dyDescent="0.2">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51"/>
      <c r="AE535" s="51"/>
      <c r="AF535" s="51"/>
      <c r="AG535" s="51"/>
      <c r="AH535" s="51"/>
      <c r="AI535" s="51"/>
      <c r="AJ535" s="51"/>
      <c r="AK535" s="51"/>
      <c r="AL535" s="51"/>
      <c r="AM535" s="51"/>
      <c r="AN535" s="51"/>
      <c r="AO535" s="51"/>
      <c r="AP535" s="51"/>
      <c r="AQ535" s="51"/>
      <c r="AR535" s="51"/>
      <c r="AS535" s="51"/>
      <c r="AT535" s="51"/>
      <c r="AU535" s="51"/>
      <c r="AV535" s="51"/>
      <c r="AW535" s="51"/>
      <c r="AX535" s="51"/>
      <c r="AY535" s="51"/>
      <c r="AZ535" s="51"/>
    </row>
    <row r="536" spans="1:52" ht="18" customHeight="1" x14ac:dyDescent="0.2">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c r="AK536" s="51"/>
      <c r="AL536" s="51"/>
      <c r="AM536" s="51"/>
      <c r="AN536" s="51"/>
      <c r="AO536" s="51"/>
      <c r="AP536" s="51"/>
      <c r="AQ536" s="51"/>
      <c r="AR536" s="51"/>
      <c r="AS536" s="51"/>
      <c r="AT536" s="51"/>
      <c r="AU536" s="51"/>
      <c r="AV536" s="51"/>
      <c r="AW536" s="51"/>
      <c r="AX536" s="51"/>
      <c r="AY536" s="51"/>
      <c r="AZ536" s="51"/>
    </row>
    <row r="537" spans="1:52" ht="18" customHeight="1" x14ac:dyDescent="0.2">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c r="AK537" s="51"/>
      <c r="AL537" s="51"/>
      <c r="AM537" s="51"/>
      <c r="AN537" s="51"/>
      <c r="AO537" s="51"/>
      <c r="AP537" s="51"/>
      <c r="AQ537" s="51"/>
      <c r="AR537" s="51"/>
      <c r="AS537" s="51"/>
      <c r="AT537" s="51"/>
      <c r="AU537" s="51"/>
      <c r="AV537" s="51"/>
      <c r="AW537" s="51"/>
      <c r="AX537" s="51"/>
      <c r="AY537" s="51"/>
      <c r="AZ537" s="51"/>
    </row>
    <row r="538" spans="1:52" ht="18" customHeight="1" x14ac:dyDescent="0.2">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c r="AK538" s="51"/>
      <c r="AL538" s="51"/>
      <c r="AM538" s="51"/>
      <c r="AN538" s="51"/>
      <c r="AO538" s="51"/>
      <c r="AP538" s="51"/>
      <c r="AQ538" s="51"/>
      <c r="AR538" s="51"/>
      <c r="AS538" s="51"/>
      <c r="AT538" s="51"/>
      <c r="AU538" s="51"/>
      <c r="AV538" s="51"/>
      <c r="AW538" s="51"/>
      <c r="AX538" s="51"/>
      <c r="AY538" s="51"/>
      <c r="AZ538" s="51"/>
    </row>
    <row r="539" spans="1:52" ht="18" customHeight="1" x14ac:dyDescent="0.2">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c r="AK539" s="51"/>
      <c r="AL539" s="51"/>
      <c r="AM539" s="51"/>
      <c r="AN539" s="51"/>
      <c r="AO539" s="51"/>
      <c r="AP539" s="51"/>
      <c r="AQ539" s="51"/>
      <c r="AR539" s="51"/>
      <c r="AS539" s="51"/>
      <c r="AT539" s="51"/>
      <c r="AU539" s="51"/>
      <c r="AV539" s="51"/>
      <c r="AW539" s="51"/>
      <c r="AX539" s="51"/>
      <c r="AY539" s="51"/>
      <c r="AZ539" s="51"/>
    </row>
    <row r="540" spans="1:52" ht="18" customHeight="1" x14ac:dyDescent="0.2">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c r="AK540" s="51"/>
      <c r="AL540" s="51"/>
      <c r="AM540" s="51"/>
      <c r="AN540" s="51"/>
      <c r="AO540" s="51"/>
      <c r="AP540" s="51"/>
      <c r="AQ540" s="51"/>
      <c r="AR540" s="51"/>
      <c r="AS540" s="51"/>
      <c r="AT540" s="51"/>
      <c r="AU540" s="51"/>
      <c r="AV540" s="51"/>
      <c r="AW540" s="51"/>
      <c r="AX540" s="51"/>
      <c r="AY540" s="51"/>
      <c r="AZ540" s="51"/>
    </row>
    <row r="541" spans="1:52" ht="18" customHeight="1" x14ac:dyDescent="0.2">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c r="AK541" s="51"/>
      <c r="AL541" s="51"/>
      <c r="AM541" s="51"/>
      <c r="AN541" s="51"/>
      <c r="AO541" s="51"/>
      <c r="AP541" s="51"/>
      <c r="AQ541" s="51"/>
      <c r="AR541" s="51"/>
      <c r="AS541" s="51"/>
      <c r="AT541" s="51"/>
      <c r="AU541" s="51"/>
      <c r="AV541" s="51"/>
      <c r="AW541" s="51"/>
      <c r="AX541" s="51"/>
      <c r="AY541" s="51"/>
      <c r="AZ541" s="51"/>
    </row>
    <row r="542" spans="1:52" ht="18" customHeight="1" x14ac:dyDescent="0.2">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51"/>
      <c r="AE542" s="51"/>
      <c r="AF542" s="51"/>
      <c r="AG542" s="51"/>
      <c r="AH542" s="51"/>
      <c r="AI542" s="51"/>
      <c r="AJ542" s="51"/>
      <c r="AK542" s="51"/>
      <c r="AL542" s="51"/>
      <c r="AM542" s="51"/>
      <c r="AN542" s="51"/>
      <c r="AO542" s="51"/>
      <c r="AP542" s="51"/>
      <c r="AQ542" s="51"/>
      <c r="AR542" s="51"/>
      <c r="AS542" s="51"/>
      <c r="AT542" s="51"/>
      <c r="AU542" s="51"/>
      <c r="AV542" s="51"/>
      <c r="AW542" s="51"/>
      <c r="AX542" s="51"/>
      <c r="AY542" s="51"/>
      <c r="AZ542" s="51"/>
    </row>
    <row r="543" spans="1:52" ht="18" customHeight="1" x14ac:dyDescent="0.2">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c r="AK543" s="51"/>
      <c r="AL543" s="51"/>
      <c r="AM543" s="51"/>
      <c r="AN543" s="51"/>
      <c r="AO543" s="51"/>
      <c r="AP543" s="51"/>
      <c r="AQ543" s="51"/>
      <c r="AR543" s="51"/>
      <c r="AS543" s="51"/>
      <c r="AT543" s="51"/>
      <c r="AU543" s="51"/>
      <c r="AV543" s="51"/>
      <c r="AW543" s="51"/>
      <c r="AX543" s="51"/>
      <c r="AY543" s="51"/>
      <c r="AZ543" s="51"/>
    </row>
    <row r="544" spans="1:52" ht="18" customHeight="1" x14ac:dyDescent="0.2">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c r="AK544" s="51"/>
      <c r="AL544" s="51"/>
      <c r="AM544" s="51"/>
      <c r="AN544" s="51"/>
      <c r="AO544" s="51"/>
      <c r="AP544" s="51"/>
      <c r="AQ544" s="51"/>
      <c r="AR544" s="51"/>
      <c r="AS544" s="51"/>
      <c r="AT544" s="51"/>
      <c r="AU544" s="51"/>
      <c r="AV544" s="51"/>
      <c r="AW544" s="51"/>
      <c r="AX544" s="51"/>
      <c r="AY544" s="51"/>
      <c r="AZ544" s="51"/>
    </row>
    <row r="545" spans="1:52" ht="18" customHeight="1" x14ac:dyDescent="0.2">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c r="AJ545" s="51"/>
      <c r="AK545" s="51"/>
      <c r="AL545" s="51"/>
      <c r="AM545" s="51"/>
      <c r="AN545" s="51"/>
      <c r="AO545" s="51"/>
      <c r="AP545" s="51"/>
      <c r="AQ545" s="51"/>
      <c r="AR545" s="51"/>
      <c r="AS545" s="51"/>
      <c r="AT545" s="51"/>
      <c r="AU545" s="51"/>
      <c r="AV545" s="51"/>
      <c r="AW545" s="51"/>
      <c r="AX545" s="51"/>
      <c r="AY545" s="51"/>
      <c r="AZ545" s="51"/>
    </row>
    <row r="546" spans="1:52" ht="18" customHeight="1" x14ac:dyDescent="0.2">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1"/>
      <c r="AL546" s="51"/>
      <c r="AM546" s="51"/>
      <c r="AN546" s="51"/>
      <c r="AO546" s="51"/>
      <c r="AP546" s="51"/>
      <c r="AQ546" s="51"/>
      <c r="AR546" s="51"/>
      <c r="AS546" s="51"/>
      <c r="AT546" s="51"/>
      <c r="AU546" s="51"/>
      <c r="AV546" s="51"/>
      <c r="AW546" s="51"/>
      <c r="AX546" s="51"/>
      <c r="AY546" s="51"/>
      <c r="AZ546" s="51"/>
    </row>
    <row r="547" spans="1:52" ht="18" customHeight="1" x14ac:dyDescent="0.2">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c r="AK547" s="51"/>
      <c r="AL547" s="51"/>
      <c r="AM547" s="51"/>
      <c r="AN547" s="51"/>
      <c r="AO547" s="51"/>
      <c r="AP547" s="51"/>
      <c r="AQ547" s="51"/>
      <c r="AR547" s="51"/>
      <c r="AS547" s="51"/>
      <c r="AT547" s="51"/>
      <c r="AU547" s="51"/>
      <c r="AV547" s="51"/>
      <c r="AW547" s="51"/>
      <c r="AX547" s="51"/>
      <c r="AY547" s="51"/>
      <c r="AZ547" s="51"/>
    </row>
    <row r="548" spans="1:52" ht="18" customHeight="1" x14ac:dyDescent="0.2">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c r="AK548" s="51"/>
      <c r="AL548" s="51"/>
      <c r="AM548" s="51"/>
      <c r="AN548" s="51"/>
      <c r="AO548" s="51"/>
      <c r="AP548" s="51"/>
      <c r="AQ548" s="51"/>
      <c r="AR548" s="51"/>
      <c r="AS548" s="51"/>
      <c r="AT548" s="51"/>
      <c r="AU548" s="51"/>
      <c r="AV548" s="51"/>
      <c r="AW548" s="51"/>
      <c r="AX548" s="51"/>
      <c r="AY548" s="51"/>
      <c r="AZ548" s="51"/>
    </row>
    <row r="549" spans="1:52" ht="18" customHeight="1" x14ac:dyDescent="0.2">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c r="AK549" s="51"/>
      <c r="AL549" s="51"/>
      <c r="AM549" s="51"/>
      <c r="AN549" s="51"/>
      <c r="AO549" s="51"/>
      <c r="AP549" s="51"/>
      <c r="AQ549" s="51"/>
      <c r="AR549" s="51"/>
      <c r="AS549" s="51"/>
      <c r="AT549" s="51"/>
      <c r="AU549" s="51"/>
      <c r="AV549" s="51"/>
      <c r="AW549" s="51"/>
      <c r="AX549" s="51"/>
      <c r="AY549" s="51"/>
      <c r="AZ549" s="51"/>
    </row>
    <row r="550" spans="1:52" ht="18" customHeight="1" x14ac:dyDescent="0.2">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c r="AK550" s="51"/>
      <c r="AL550" s="51"/>
      <c r="AM550" s="51"/>
      <c r="AN550" s="51"/>
      <c r="AO550" s="51"/>
      <c r="AP550" s="51"/>
      <c r="AQ550" s="51"/>
      <c r="AR550" s="51"/>
      <c r="AS550" s="51"/>
      <c r="AT550" s="51"/>
      <c r="AU550" s="51"/>
      <c r="AV550" s="51"/>
      <c r="AW550" s="51"/>
      <c r="AX550" s="51"/>
      <c r="AY550" s="51"/>
      <c r="AZ550" s="51"/>
    </row>
    <row r="551" spans="1:52" ht="18" customHeight="1" x14ac:dyDescent="0.2">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c r="AK551" s="51"/>
      <c r="AL551" s="51"/>
      <c r="AM551" s="51"/>
      <c r="AN551" s="51"/>
      <c r="AO551" s="51"/>
      <c r="AP551" s="51"/>
      <c r="AQ551" s="51"/>
      <c r="AR551" s="51"/>
      <c r="AS551" s="51"/>
      <c r="AT551" s="51"/>
      <c r="AU551" s="51"/>
      <c r="AV551" s="51"/>
      <c r="AW551" s="51"/>
      <c r="AX551" s="51"/>
      <c r="AY551" s="51"/>
      <c r="AZ551" s="51"/>
    </row>
    <row r="552" spans="1:52" ht="18" customHeight="1" x14ac:dyDescent="0.2">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c r="AK552" s="51"/>
      <c r="AL552" s="51"/>
      <c r="AM552" s="51"/>
      <c r="AN552" s="51"/>
      <c r="AO552" s="51"/>
      <c r="AP552" s="51"/>
      <c r="AQ552" s="51"/>
      <c r="AR552" s="51"/>
      <c r="AS552" s="51"/>
      <c r="AT552" s="51"/>
      <c r="AU552" s="51"/>
      <c r="AV552" s="51"/>
      <c r="AW552" s="51"/>
      <c r="AX552" s="51"/>
      <c r="AY552" s="51"/>
      <c r="AZ552" s="51"/>
    </row>
    <row r="553" spans="1:52" ht="18" customHeight="1" x14ac:dyDescent="0.2">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c r="AJ553" s="51"/>
      <c r="AK553" s="51"/>
      <c r="AL553" s="51"/>
      <c r="AM553" s="51"/>
      <c r="AN553" s="51"/>
      <c r="AO553" s="51"/>
      <c r="AP553" s="51"/>
      <c r="AQ553" s="51"/>
      <c r="AR553" s="51"/>
      <c r="AS553" s="51"/>
      <c r="AT553" s="51"/>
      <c r="AU553" s="51"/>
      <c r="AV553" s="51"/>
      <c r="AW553" s="51"/>
      <c r="AX553" s="51"/>
      <c r="AY553" s="51"/>
      <c r="AZ553" s="51"/>
    </row>
    <row r="554" spans="1:52" ht="18" customHeight="1" x14ac:dyDescent="0.2">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c r="AJ554" s="51"/>
      <c r="AK554" s="51"/>
      <c r="AL554" s="51"/>
      <c r="AM554" s="51"/>
      <c r="AN554" s="51"/>
      <c r="AO554" s="51"/>
      <c r="AP554" s="51"/>
      <c r="AQ554" s="51"/>
      <c r="AR554" s="51"/>
      <c r="AS554" s="51"/>
      <c r="AT554" s="51"/>
      <c r="AU554" s="51"/>
      <c r="AV554" s="51"/>
      <c r="AW554" s="51"/>
      <c r="AX554" s="51"/>
      <c r="AY554" s="51"/>
      <c r="AZ554" s="51"/>
    </row>
    <row r="555" spans="1:52" ht="18" customHeight="1" x14ac:dyDescent="0.2">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1"/>
      <c r="AL555" s="51"/>
      <c r="AM555" s="51"/>
      <c r="AN555" s="51"/>
      <c r="AO555" s="51"/>
      <c r="AP555" s="51"/>
      <c r="AQ555" s="51"/>
      <c r="AR555" s="51"/>
      <c r="AS555" s="51"/>
      <c r="AT555" s="51"/>
      <c r="AU555" s="51"/>
      <c r="AV555" s="51"/>
      <c r="AW555" s="51"/>
      <c r="AX555" s="51"/>
      <c r="AY555" s="51"/>
      <c r="AZ555" s="51"/>
    </row>
    <row r="556" spans="1:52" ht="18" customHeight="1" x14ac:dyDescent="0.2">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c r="AR556" s="51"/>
      <c r="AS556" s="51"/>
      <c r="AT556" s="51"/>
      <c r="AU556" s="51"/>
      <c r="AV556" s="51"/>
      <c r="AW556" s="51"/>
      <c r="AX556" s="51"/>
      <c r="AY556" s="51"/>
      <c r="AZ556" s="51"/>
    </row>
    <row r="557" spans="1:52" ht="18" customHeight="1" x14ac:dyDescent="0.2">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1"/>
      <c r="AL557" s="51"/>
      <c r="AM557" s="51"/>
      <c r="AN557" s="51"/>
      <c r="AO557" s="51"/>
      <c r="AP557" s="51"/>
      <c r="AQ557" s="51"/>
      <c r="AR557" s="51"/>
      <c r="AS557" s="51"/>
      <c r="AT557" s="51"/>
      <c r="AU557" s="51"/>
      <c r="AV557" s="51"/>
      <c r="AW557" s="51"/>
      <c r="AX557" s="51"/>
      <c r="AY557" s="51"/>
      <c r="AZ557" s="51"/>
    </row>
    <row r="558" spans="1:52" ht="18" customHeight="1" x14ac:dyDescent="0.2">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c r="AN558" s="51"/>
      <c r="AO558" s="51"/>
      <c r="AP558" s="51"/>
      <c r="AQ558" s="51"/>
      <c r="AR558" s="51"/>
      <c r="AS558" s="51"/>
      <c r="AT558" s="51"/>
      <c r="AU558" s="51"/>
      <c r="AV558" s="51"/>
      <c r="AW558" s="51"/>
      <c r="AX558" s="51"/>
      <c r="AY558" s="51"/>
      <c r="AZ558" s="51"/>
    </row>
    <row r="559" spans="1:52" ht="18" customHeight="1" x14ac:dyDescent="0.2">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c r="AN559" s="51"/>
      <c r="AO559" s="51"/>
      <c r="AP559" s="51"/>
      <c r="AQ559" s="51"/>
      <c r="AR559" s="51"/>
      <c r="AS559" s="51"/>
      <c r="AT559" s="51"/>
      <c r="AU559" s="51"/>
      <c r="AV559" s="51"/>
      <c r="AW559" s="51"/>
      <c r="AX559" s="51"/>
      <c r="AY559" s="51"/>
      <c r="AZ559" s="51"/>
    </row>
    <row r="560" spans="1:52" ht="18" customHeight="1" x14ac:dyDescent="0.2">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c r="AR560" s="51"/>
      <c r="AS560" s="51"/>
      <c r="AT560" s="51"/>
      <c r="AU560" s="51"/>
      <c r="AV560" s="51"/>
      <c r="AW560" s="51"/>
      <c r="AX560" s="51"/>
      <c r="AY560" s="51"/>
      <c r="AZ560" s="51"/>
    </row>
    <row r="561" spans="1:52" ht="18" customHeight="1" x14ac:dyDescent="0.2">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c r="AN561" s="51"/>
      <c r="AO561" s="51"/>
      <c r="AP561" s="51"/>
      <c r="AQ561" s="51"/>
      <c r="AR561" s="51"/>
      <c r="AS561" s="51"/>
      <c r="AT561" s="51"/>
      <c r="AU561" s="51"/>
      <c r="AV561" s="51"/>
      <c r="AW561" s="51"/>
      <c r="AX561" s="51"/>
      <c r="AY561" s="51"/>
      <c r="AZ561" s="51"/>
    </row>
    <row r="562" spans="1:52" ht="18" customHeight="1" x14ac:dyDescent="0.2">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c r="AR562" s="51"/>
      <c r="AS562" s="51"/>
      <c r="AT562" s="51"/>
      <c r="AU562" s="51"/>
      <c r="AV562" s="51"/>
      <c r="AW562" s="51"/>
      <c r="AX562" s="51"/>
      <c r="AY562" s="51"/>
      <c r="AZ562" s="51"/>
    </row>
    <row r="563" spans="1:52" ht="18" customHeight="1" x14ac:dyDescent="0.2">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1"/>
      <c r="AL563" s="51"/>
      <c r="AM563" s="51"/>
      <c r="AN563" s="51"/>
      <c r="AO563" s="51"/>
      <c r="AP563" s="51"/>
      <c r="AQ563" s="51"/>
      <c r="AR563" s="51"/>
      <c r="AS563" s="51"/>
      <c r="AT563" s="51"/>
      <c r="AU563" s="51"/>
      <c r="AV563" s="51"/>
      <c r="AW563" s="51"/>
      <c r="AX563" s="51"/>
      <c r="AY563" s="51"/>
      <c r="AZ563" s="51"/>
    </row>
    <row r="564" spans="1:52" ht="18" customHeight="1" x14ac:dyDescent="0.2">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c r="AR564" s="51"/>
      <c r="AS564" s="51"/>
      <c r="AT564" s="51"/>
      <c r="AU564" s="51"/>
      <c r="AV564" s="51"/>
      <c r="AW564" s="51"/>
      <c r="AX564" s="51"/>
      <c r="AY564" s="51"/>
      <c r="AZ564" s="51"/>
    </row>
    <row r="565" spans="1:52" ht="18" customHeight="1" x14ac:dyDescent="0.2">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c r="AK565" s="51"/>
      <c r="AL565" s="51"/>
      <c r="AM565" s="51"/>
      <c r="AN565" s="51"/>
      <c r="AO565" s="51"/>
      <c r="AP565" s="51"/>
      <c r="AQ565" s="51"/>
      <c r="AR565" s="51"/>
      <c r="AS565" s="51"/>
      <c r="AT565" s="51"/>
      <c r="AU565" s="51"/>
      <c r="AV565" s="51"/>
      <c r="AW565" s="51"/>
      <c r="AX565" s="51"/>
      <c r="AY565" s="51"/>
      <c r="AZ565" s="51"/>
    </row>
    <row r="566" spans="1:52" ht="18" customHeight="1" x14ac:dyDescent="0.2">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c r="AN566" s="51"/>
      <c r="AO566" s="51"/>
      <c r="AP566" s="51"/>
      <c r="AQ566" s="51"/>
      <c r="AR566" s="51"/>
      <c r="AS566" s="51"/>
      <c r="AT566" s="51"/>
      <c r="AU566" s="51"/>
      <c r="AV566" s="51"/>
      <c r="AW566" s="51"/>
      <c r="AX566" s="51"/>
      <c r="AY566" s="51"/>
      <c r="AZ566" s="51"/>
    </row>
    <row r="567" spans="1:52" ht="18" customHeight="1" x14ac:dyDescent="0.2">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c r="AN567" s="51"/>
      <c r="AO567" s="51"/>
      <c r="AP567" s="51"/>
      <c r="AQ567" s="51"/>
      <c r="AR567" s="51"/>
      <c r="AS567" s="51"/>
      <c r="AT567" s="51"/>
      <c r="AU567" s="51"/>
      <c r="AV567" s="51"/>
      <c r="AW567" s="51"/>
      <c r="AX567" s="51"/>
      <c r="AY567" s="51"/>
      <c r="AZ567" s="51"/>
    </row>
    <row r="568" spans="1:52" ht="18" customHeight="1" x14ac:dyDescent="0.2">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c r="AK568" s="51"/>
      <c r="AL568" s="51"/>
      <c r="AM568" s="51"/>
      <c r="AN568" s="51"/>
      <c r="AO568" s="51"/>
      <c r="AP568" s="51"/>
      <c r="AQ568" s="51"/>
      <c r="AR568" s="51"/>
      <c r="AS568" s="51"/>
      <c r="AT568" s="51"/>
      <c r="AU568" s="51"/>
      <c r="AV568" s="51"/>
      <c r="AW568" s="51"/>
      <c r="AX568" s="51"/>
      <c r="AY568" s="51"/>
      <c r="AZ568" s="51"/>
    </row>
    <row r="569" spans="1:52" ht="18" customHeight="1" x14ac:dyDescent="0.2">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c r="AN569" s="51"/>
      <c r="AO569" s="51"/>
      <c r="AP569" s="51"/>
      <c r="AQ569" s="51"/>
      <c r="AR569" s="51"/>
      <c r="AS569" s="51"/>
      <c r="AT569" s="51"/>
      <c r="AU569" s="51"/>
      <c r="AV569" s="51"/>
      <c r="AW569" s="51"/>
      <c r="AX569" s="51"/>
      <c r="AY569" s="51"/>
      <c r="AZ569" s="51"/>
    </row>
    <row r="570" spans="1:52" ht="18" customHeight="1" x14ac:dyDescent="0.2">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51"/>
      <c r="AE570" s="51"/>
      <c r="AF570" s="51"/>
      <c r="AG570" s="51"/>
      <c r="AH570" s="51"/>
      <c r="AI570" s="51"/>
      <c r="AJ570" s="51"/>
      <c r="AK570" s="51"/>
      <c r="AL570" s="51"/>
      <c r="AM570" s="51"/>
      <c r="AN570" s="51"/>
      <c r="AO570" s="51"/>
      <c r="AP570" s="51"/>
      <c r="AQ570" s="51"/>
      <c r="AR570" s="51"/>
      <c r="AS570" s="51"/>
      <c r="AT570" s="51"/>
      <c r="AU570" s="51"/>
      <c r="AV570" s="51"/>
      <c r="AW570" s="51"/>
      <c r="AX570" s="51"/>
      <c r="AY570" s="51"/>
      <c r="AZ570" s="51"/>
    </row>
    <row r="571" spans="1:52" ht="18" customHeight="1" x14ac:dyDescent="0.2">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c r="AR571" s="51"/>
      <c r="AS571" s="51"/>
      <c r="AT571" s="51"/>
      <c r="AU571" s="51"/>
      <c r="AV571" s="51"/>
      <c r="AW571" s="51"/>
      <c r="AX571" s="51"/>
      <c r="AY571" s="51"/>
      <c r="AZ571" s="51"/>
    </row>
    <row r="572" spans="1:52" ht="18" customHeight="1" x14ac:dyDescent="0.2">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c r="AR572" s="51"/>
      <c r="AS572" s="51"/>
      <c r="AT572" s="51"/>
      <c r="AU572" s="51"/>
      <c r="AV572" s="51"/>
      <c r="AW572" s="51"/>
      <c r="AX572" s="51"/>
      <c r="AY572" s="51"/>
      <c r="AZ572" s="51"/>
    </row>
    <row r="573" spans="1:52" ht="18" customHeight="1" x14ac:dyDescent="0.2">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1"/>
      <c r="AL573" s="51"/>
      <c r="AM573" s="51"/>
      <c r="AN573" s="51"/>
      <c r="AO573" s="51"/>
      <c r="AP573" s="51"/>
      <c r="AQ573" s="51"/>
      <c r="AR573" s="51"/>
      <c r="AS573" s="51"/>
      <c r="AT573" s="51"/>
      <c r="AU573" s="51"/>
      <c r="AV573" s="51"/>
      <c r="AW573" s="51"/>
      <c r="AX573" s="51"/>
      <c r="AY573" s="51"/>
      <c r="AZ573" s="51"/>
    </row>
    <row r="574" spans="1:52" ht="18" customHeight="1" x14ac:dyDescent="0.2">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c r="AR574" s="51"/>
      <c r="AS574" s="51"/>
      <c r="AT574" s="51"/>
      <c r="AU574" s="51"/>
      <c r="AV574" s="51"/>
      <c r="AW574" s="51"/>
      <c r="AX574" s="51"/>
      <c r="AY574" s="51"/>
      <c r="AZ574" s="51"/>
    </row>
    <row r="575" spans="1:52" ht="18" customHeight="1" x14ac:dyDescent="0.2">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c r="AN575" s="51"/>
      <c r="AO575" s="51"/>
      <c r="AP575" s="51"/>
      <c r="AQ575" s="51"/>
      <c r="AR575" s="51"/>
      <c r="AS575" s="51"/>
      <c r="AT575" s="51"/>
      <c r="AU575" s="51"/>
      <c r="AV575" s="51"/>
      <c r="AW575" s="51"/>
      <c r="AX575" s="51"/>
      <c r="AY575" s="51"/>
      <c r="AZ575" s="51"/>
    </row>
    <row r="576" spans="1:52" ht="18" customHeight="1" x14ac:dyDescent="0.2">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c r="AN576" s="51"/>
      <c r="AO576" s="51"/>
      <c r="AP576" s="51"/>
      <c r="AQ576" s="51"/>
      <c r="AR576" s="51"/>
      <c r="AS576" s="51"/>
      <c r="AT576" s="51"/>
      <c r="AU576" s="51"/>
      <c r="AV576" s="51"/>
      <c r="AW576" s="51"/>
      <c r="AX576" s="51"/>
      <c r="AY576" s="51"/>
      <c r="AZ576" s="51"/>
    </row>
    <row r="577" spans="1:52" ht="18" customHeight="1" x14ac:dyDescent="0.2">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c r="AR577" s="51"/>
      <c r="AS577" s="51"/>
      <c r="AT577" s="51"/>
      <c r="AU577" s="51"/>
      <c r="AV577" s="51"/>
      <c r="AW577" s="51"/>
      <c r="AX577" s="51"/>
      <c r="AY577" s="51"/>
      <c r="AZ577" s="51"/>
    </row>
    <row r="578" spans="1:52" ht="18" customHeight="1" x14ac:dyDescent="0.2">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c r="AN578" s="51"/>
      <c r="AO578" s="51"/>
      <c r="AP578" s="51"/>
      <c r="AQ578" s="51"/>
      <c r="AR578" s="51"/>
      <c r="AS578" s="51"/>
      <c r="AT578" s="51"/>
      <c r="AU578" s="51"/>
      <c r="AV578" s="51"/>
      <c r="AW578" s="51"/>
      <c r="AX578" s="51"/>
      <c r="AY578" s="51"/>
      <c r="AZ578" s="51"/>
    </row>
    <row r="579" spans="1:52" ht="18" customHeight="1" x14ac:dyDescent="0.2">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1"/>
      <c r="AL579" s="51"/>
      <c r="AM579" s="51"/>
      <c r="AN579" s="51"/>
      <c r="AO579" s="51"/>
      <c r="AP579" s="51"/>
      <c r="AQ579" s="51"/>
      <c r="AR579" s="51"/>
      <c r="AS579" s="51"/>
      <c r="AT579" s="51"/>
      <c r="AU579" s="51"/>
      <c r="AV579" s="51"/>
      <c r="AW579" s="51"/>
      <c r="AX579" s="51"/>
      <c r="AY579" s="51"/>
      <c r="AZ579" s="51"/>
    </row>
    <row r="580" spans="1:52" ht="18" customHeight="1" x14ac:dyDescent="0.2">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c r="AR580" s="51"/>
      <c r="AS580" s="51"/>
      <c r="AT580" s="51"/>
      <c r="AU580" s="51"/>
      <c r="AV580" s="51"/>
      <c r="AW580" s="51"/>
      <c r="AX580" s="51"/>
      <c r="AY580" s="51"/>
      <c r="AZ580" s="51"/>
    </row>
    <row r="581" spans="1:52" ht="18" customHeight="1" x14ac:dyDescent="0.2">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c r="AR581" s="51"/>
      <c r="AS581" s="51"/>
      <c r="AT581" s="51"/>
      <c r="AU581" s="51"/>
      <c r="AV581" s="51"/>
      <c r="AW581" s="51"/>
      <c r="AX581" s="51"/>
      <c r="AY581" s="51"/>
      <c r="AZ581" s="51"/>
    </row>
    <row r="582" spans="1:52" ht="18" customHeight="1" x14ac:dyDescent="0.2">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51"/>
      <c r="AL582" s="51"/>
      <c r="AM582" s="51"/>
      <c r="AN582" s="51"/>
      <c r="AO582" s="51"/>
      <c r="AP582" s="51"/>
      <c r="AQ582" s="51"/>
      <c r="AR582" s="51"/>
      <c r="AS582" s="51"/>
      <c r="AT582" s="51"/>
      <c r="AU582" s="51"/>
      <c r="AV582" s="51"/>
      <c r="AW582" s="51"/>
      <c r="AX582" s="51"/>
      <c r="AY582" s="51"/>
      <c r="AZ582" s="51"/>
    </row>
    <row r="583" spans="1:52" ht="18" customHeight="1" x14ac:dyDescent="0.2">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c r="AR583" s="51"/>
      <c r="AS583" s="51"/>
      <c r="AT583" s="51"/>
      <c r="AU583" s="51"/>
      <c r="AV583" s="51"/>
      <c r="AW583" s="51"/>
      <c r="AX583" s="51"/>
      <c r="AY583" s="51"/>
      <c r="AZ583" s="51"/>
    </row>
    <row r="584" spans="1:52" ht="18" customHeight="1" x14ac:dyDescent="0.2">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c r="AR584" s="51"/>
      <c r="AS584" s="51"/>
      <c r="AT584" s="51"/>
      <c r="AU584" s="51"/>
      <c r="AV584" s="51"/>
      <c r="AW584" s="51"/>
      <c r="AX584" s="51"/>
      <c r="AY584" s="51"/>
      <c r="AZ584" s="51"/>
    </row>
    <row r="585" spans="1:52" ht="18" customHeight="1" x14ac:dyDescent="0.2">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1"/>
      <c r="AL585" s="51"/>
      <c r="AM585" s="51"/>
      <c r="AN585" s="51"/>
      <c r="AO585" s="51"/>
      <c r="AP585" s="51"/>
      <c r="AQ585" s="51"/>
      <c r="AR585" s="51"/>
      <c r="AS585" s="51"/>
      <c r="AT585" s="51"/>
      <c r="AU585" s="51"/>
      <c r="AV585" s="51"/>
      <c r="AW585" s="51"/>
      <c r="AX585" s="51"/>
      <c r="AY585" s="51"/>
      <c r="AZ585" s="51"/>
    </row>
    <row r="586" spans="1:52" ht="18" customHeight="1" x14ac:dyDescent="0.2">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c r="AR586" s="51"/>
      <c r="AS586" s="51"/>
      <c r="AT586" s="51"/>
      <c r="AU586" s="51"/>
      <c r="AV586" s="51"/>
      <c r="AW586" s="51"/>
      <c r="AX586" s="51"/>
      <c r="AY586" s="51"/>
      <c r="AZ586" s="51"/>
    </row>
    <row r="587" spans="1:52" ht="18" customHeight="1" x14ac:dyDescent="0.2">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c r="AR587" s="51"/>
      <c r="AS587" s="51"/>
      <c r="AT587" s="51"/>
      <c r="AU587" s="51"/>
      <c r="AV587" s="51"/>
      <c r="AW587" s="51"/>
      <c r="AX587" s="51"/>
      <c r="AY587" s="51"/>
      <c r="AZ587" s="51"/>
    </row>
    <row r="588" spans="1:52" ht="18" customHeight="1" x14ac:dyDescent="0.2">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c r="AR588" s="51"/>
      <c r="AS588" s="51"/>
      <c r="AT588" s="51"/>
      <c r="AU588" s="51"/>
      <c r="AV588" s="51"/>
      <c r="AW588" s="51"/>
      <c r="AX588" s="51"/>
      <c r="AY588" s="51"/>
      <c r="AZ588" s="51"/>
    </row>
    <row r="589" spans="1:52" ht="18" customHeight="1" x14ac:dyDescent="0.2">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c r="AR589" s="51"/>
      <c r="AS589" s="51"/>
      <c r="AT589" s="51"/>
      <c r="AU589" s="51"/>
      <c r="AV589" s="51"/>
      <c r="AW589" s="51"/>
      <c r="AX589" s="51"/>
      <c r="AY589" s="51"/>
      <c r="AZ589" s="51"/>
    </row>
    <row r="590" spans="1:52" ht="18" customHeight="1" x14ac:dyDescent="0.2">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c r="AR590" s="51"/>
      <c r="AS590" s="51"/>
      <c r="AT590" s="51"/>
      <c r="AU590" s="51"/>
      <c r="AV590" s="51"/>
      <c r="AW590" s="51"/>
      <c r="AX590" s="51"/>
      <c r="AY590" s="51"/>
      <c r="AZ590" s="51"/>
    </row>
    <row r="591" spans="1:52" ht="18" customHeight="1" x14ac:dyDescent="0.2">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1"/>
      <c r="AN591" s="51"/>
      <c r="AO591" s="51"/>
      <c r="AP591" s="51"/>
      <c r="AQ591" s="51"/>
      <c r="AR591" s="51"/>
      <c r="AS591" s="51"/>
      <c r="AT591" s="51"/>
      <c r="AU591" s="51"/>
      <c r="AV591" s="51"/>
      <c r="AW591" s="51"/>
      <c r="AX591" s="51"/>
      <c r="AY591" s="51"/>
      <c r="AZ591" s="51"/>
    </row>
    <row r="592" spans="1:52" ht="18" customHeight="1" x14ac:dyDescent="0.2">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c r="AQ592" s="51"/>
      <c r="AR592" s="51"/>
      <c r="AS592" s="51"/>
      <c r="AT592" s="51"/>
      <c r="AU592" s="51"/>
      <c r="AV592" s="51"/>
      <c r="AW592" s="51"/>
      <c r="AX592" s="51"/>
      <c r="AY592" s="51"/>
      <c r="AZ592" s="51"/>
    </row>
    <row r="593" spans="1:52" ht="18" customHeight="1" x14ac:dyDescent="0.2">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51"/>
      <c r="AL593" s="51"/>
      <c r="AM593" s="51"/>
      <c r="AN593" s="51"/>
      <c r="AO593" s="51"/>
      <c r="AP593" s="51"/>
      <c r="AQ593" s="51"/>
      <c r="AR593" s="51"/>
      <c r="AS593" s="51"/>
      <c r="AT593" s="51"/>
      <c r="AU593" s="51"/>
      <c r="AV593" s="51"/>
      <c r="AW593" s="51"/>
      <c r="AX593" s="51"/>
      <c r="AY593" s="51"/>
      <c r="AZ593" s="51"/>
    </row>
    <row r="594" spans="1:52" ht="18" customHeight="1" x14ac:dyDescent="0.2">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c r="AR594" s="51"/>
      <c r="AS594" s="51"/>
      <c r="AT594" s="51"/>
      <c r="AU594" s="51"/>
      <c r="AV594" s="51"/>
      <c r="AW594" s="51"/>
      <c r="AX594" s="51"/>
      <c r="AY594" s="51"/>
      <c r="AZ594" s="51"/>
    </row>
    <row r="595" spans="1:52" ht="18" customHeight="1" x14ac:dyDescent="0.2">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c r="AN595" s="51"/>
      <c r="AO595" s="51"/>
      <c r="AP595" s="51"/>
      <c r="AQ595" s="51"/>
      <c r="AR595" s="51"/>
      <c r="AS595" s="51"/>
      <c r="AT595" s="51"/>
      <c r="AU595" s="51"/>
      <c r="AV595" s="51"/>
      <c r="AW595" s="51"/>
      <c r="AX595" s="51"/>
      <c r="AY595" s="51"/>
      <c r="AZ595" s="51"/>
    </row>
    <row r="596" spans="1:52" ht="18" customHeight="1" x14ac:dyDescent="0.2">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c r="AN596" s="51"/>
      <c r="AO596" s="51"/>
      <c r="AP596" s="51"/>
      <c r="AQ596" s="51"/>
      <c r="AR596" s="51"/>
      <c r="AS596" s="51"/>
      <c r="AT596" s="51"/>
      <c r="AU596" s="51"/>
      <c r="AV596" s="51"/>
      <c r="AW596" s="51"/>
      <c r="AX596" s="51"/>
      <c r="AY596" s="51"/>
      <c r="AZ596" s="51"/>
    </row>
    <row r="597" spans="1:52" ht="18" customHeight="1" x14ac:dyDescent="0.2">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1"/>
      <c r="AL597" s="51"/>
      <c r="AM597" s="51"/>
      <c r="AN597" s="51"/>
      <c r="AO597" s="51"/>
      <c r="AP597" s="51"/>
      <c r="AQ597" s="51"/>
      <c r="AR597" s="51"/>
      <c r="AS597" s="51"/>
      <c r="AT597" s="51"/>
      <c r="AU597" s="51"/>
      <c r="AV597" s="51"/>
      <c r="AW597" s="51"/>
      <c r="AX597" s="51"/>
      <c r="AY597" s="51"/>
      <c r="AZ597" s="51"/>
    </row>
    <row r="598" spans="1:52" ht="18" customHeight="1" x14ac:dyDescent="0.2">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c r="AD598" s="51"/>
      <c r="AE598" s="51"/>
      <c r="AF598" s="51"/>
      <c r="AG598" s="51"/>
      <c r="AH598" s="51"/>
      <c r="AI598" s="51"/>
      <c r="AJ598" s="51"/>
      <c r="AK598" s="51"/>
      <c r="AL598" s="51"/>
      <c r="AM598" s="51"/>
      <c r="AN598" s="51"/>
      <c r="AO598" s="51"/>
      <c r="AP598" s="51"/>
      <c r="AQ598" s="51"/>
      <c r="AR598" s="51"/>
      <c r="AS598" s="51"/>
      <c r="AT598" s="51"/>
      <c r="AU598" s="51"/>
      <c r="AV598" s="51"/>
      <c r="AW598" s="51"/>
      <c r="AX598" s="51"/>
      <c r="AY598" s="51"/>
      <c r="AZ598" s="51"/>
    </row>
    <row r="599" spans="1:52" ht="18" customHeight="1" x14ac:dyDescent="0.2">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c r="AN599" s="51"/>
      <c r="AO599" s="51"/>
      <c r="AP599" s="51"/>
      <c r="AQ599" s="51"/>
      <c r="AR599" s="51"/>
      <c r="AS599" s="51"/>
      <c r="AT599" s="51"/>
      <c r="AU599" s="51"/>
      <c r="AV599" s="51"/>
      <c r="AW599" s="51"/>
      <c r="AX599" s="51"/>
      <c r="AY599" s="51"/>
      <c r="AZ599" s="51"/>
    </row>
    <row r="600" spans="1:52" ht="18" customHeight="1" x14ac:dyDescent="0.2">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c r="AQ600" s="51"/>
      <c r="AR600" s="51"/>
      <c r="AS600" s="51"/>
      <c r="AT600" s="51"/>
      <c r="AU600" s="51"/>
      <c r="AV600" s="51"/>
      <c r="AW600" s="51"/>
      <c r="AX600" s="51"/>
      <c r="AY600" s="51"/>
      <c r="AZ600" s="51"/>
    </row>
    <row r="601" spans="1:52" ht="18" customHeight="1" x14ac:dyDescent="0.2">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c r="AN601" s="51"/>
      <c r="AO601" s="51"/>
      <c r="AP601" s="51"/>
      <c r="AQ601" s="51"/>
      <c r="AR601" s="51"/>
      <c r="AS601" s="51"/>
      <c r="AT601" s="51"/>
      <c r="AU601" s="51"/>
      <c r="AV601" s="51"/>
      <c r="AW601" s="51"/>
      <c r="AX601" s="51"/>
      <c r="AY601" s="51"/>
      <c r="AZ601" s="51"/>
    </row>
    <row r="602" spans="1:52" ht="18" customHeight="1" x14ac:dyDescent="0.2">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c r="AQ602" s="51"/>
      <c r="AR602" s="51"/>
      <c r="AS602" s="51"/>
      <c r="AT602" s="51"/>
      <c r="AU602" s="51"/>
      <c r="AV602" s="51"/>
      <c r="AW602" s="51"/>
      <c r="AX602" s="51"/>
      <c r="AY602" s="51"/>
      <c r="AZ602" s="51"/>
    </row>
    <row r="603" spans="1:52" ht="18" customHeight="1" x14ac:dyDescent="0.2">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c r="AK603" s="51"/>
      <c r="AL603" s="51"/>
      <c r="AM603" s="51"/>
      <c r="AN603" s="51"/>
      <c r="AO603" s="51"/>
      <c r="AP603" s="51"/>
      <c r="AQ603" s="51"/>
      <c r="AR603" s="51"/>
      <c r="AS603" s="51"/>
      <c r="AT603" s="51"/>
      <c r="AU603" s="51"/>
      <c r="AV603" s="51"/>
      <c r="AW603" s="51"/>
      <c r="AX603" s="51"/>
      <c r="AY603" s="51"/>
      <c r="AZ603" s="51"/>
    </row>
    <row r="604" spans="1:52" ht="18" customHeight="1" x14ac:dyDescent="0.2">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51"/>
      <c r="AE604" s="51"/>
      <c r="AF604" s="51"/>
      <c r="AG604" s="51"/>
      <c r="AH604" s="51"/>
      <c r="AI604" s="51"/>
      <c r="AJ604" s="51"/>
      <c r="AK604" s="51"/>
      <c r="AL604" s="51"/>
      <c r="AM604" s="51"/>
      <c r="AN604" s="51"/>
      <c r="AO604" s="51"/>
      <c r="AP604" s="51"/>
      <c r="AQ604" s="51"/>
      <c r="AR604" s="51"/>
      <c r="AS604" s="51"/>
      <c r="AT604" s="51"/>
      <c r="AU604" s="51"/>
      <c r="AV604" s="51"/>
      <c r="AW604" s="51"/>
      <c r="AX604" s="51"/>
      <c r="AY604" s="51"/>
      <c r="AZ604" s="51"/>
    </row>
    <row r="605" spans="1:52" ht="18" customHeight="1" x14ac:dyDescent="0.2">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c r="AN605" s="51"/>
      <c r="AO605" s="51"/>
      <c r="AP605" s="51"/>
      <c r="AQ605" s="51"/>
      <c r="AR605" s="51"/>
      <c r="AS605" s="51"/>
      <c r="AT605" s="51"/>
      <c r="AU605" s="51"/>
      <c r="AV605" s="51"/>
      <c r="AW605" s="51"/>
      <c r="AX605" s="51"/>
      <c r="AY605" s="51"/>
      <c r="AZ605" s="51"/>
    </row>
    <row r="606" spans="1:52" ht="18" customHeight="1" x14ac:dyDescent="0.2">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c r="AQ606" s="51"/>
      <c r="AR606" s="51"/>
      <c r="AS606" s="51"/>
      <c r="AT606" s="51"/>
      <c r="AU606" s="51"/>
      <c r="AV606" s="51"/>
      <c r="AW606" s="51"/>
      <c r="AX606" s="51"/>
      <c r="AY606" s="51"/>
      <c r="AZ606" s="51"/>
    </row>
    <row r="607" spans="1:52" ht="18" customHeight="1" x14ac:dyDescent="0.2">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c r="AQ607" s="51"/>
      <c r="AR607" s="51"/>
      <c r="AS607" s="51"/>
      <c r="AT607" s="51"/>
      <c r="AU607" s="51"/>
      <c r="AV607" s="51"/>
      <c r="AW607" s="51"/>
      <c r="AX607" s="51"/>
      <c r="AY607" s="51"/>
      <c r="AZ607" s="51"/>
    </row>
    <row r="608" spans="1:52" ht="18" customHeight="1" x14ac:dyDescent="0.2">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c r="AN608" s="51"/>
      <c r="AO608" s="51"/>
      <c r="AP608" s="51"/>
      <c r="AQ608" s="51"/>
      <c r="AR608" s="51"/>
      <c r="AS608" s="51"/>
      <c r="AT608" s="51"/>
      <c r="AU608" s="51"/>
      <c r="AV608" s="51"/>
      <c r="AW608" s="51"/>
      <c r="AX608" s="51"/>
      <c r="AY608" s="51"/>
      <c r="AZ608" s="51"/>
    </row>
    <row r="609" spans="1:52" ht="18" customHeight="1" x14ac:dyDescent="0.2">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c r="AQ609" s="51"/>
      <c r="AR609" s="51"/>
      <c r="AS609" s="51"/>
      <c r="AT609" s="51"/>
      <c r="AU609" s="51"/>
      <c r="AV609" s="51"/>
      <c r="AW609" s="51"/>
      <c r="AX609" s="51"/>
      <c r="AY609" s="51"/>
      <c r="AZ609" s="51"/>
    </row>
    <row r="610" spans="1:52" ht="18" customHeight="1" x14ac:dyDescent="0.2">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c r="AK610" s="51"/>
      <c r="AL610" s="51"/>
      <c r="AM610" s="51"/>
      <c r="AN610" s="51"/>
      <c r="AO610" s="51"/>
      <c r="AP610" s="51"/>
      <c r="AQ610" s="51"/>
      <c r="AR610" s="51"/>
      <c r="AS610" s="51"/>
      <c r="AT610" s="51"/>
      <c r="AU610" s="51"/>
      <c r="AV610" s="51"/>
      <c r="AW610" s="51"/>
      <c r="AX610" s="51"/>
      <c r="AY610" s="51"/>
      <c r="AZ610" s="51"/>
    </row>
    <row r="611" spans="1:52" ht="18" customHeight="1" x14ac:dyDescent="0.2">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c r="AQ611" s="51"/>
      <c r="AR611" s="51"/>
      <c r="AS611" s="51"/>
      <c r="AT611" s="51"/>
      <c r="AU611" s="51"/>
      <c r="AV611" s="51"/>
      <c r="AW611" s="51"/>
      <c r="AX611" s="51"/>
      <c r="AY611" s="51"/>
      <c r="AZ611" s="51"/>
    </row>
    <row r="612" spans="1:52" ht="18" customHeight="1" x14ac:dyDescent="0.2">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c r="AQ612" s="51"/>
      <c r="AR612" s="51"/>
      <c r="AS612" s="51"/>
      <c r="AT612" s="51"/>
      <c r="AU612" s="51"/>
      <c r="AV612" s="51"/>
      <c r="AW612" s="51"/>
      <c r="AX612" s="51"/>
      <c r="AY612" s="51"/>
      <c r="AZ612" s="51"/>
    </row>
    <row r="613" spans="1:52" ht="18" customHeight="1" x14ac:dyDescent="0.2">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c r="AQ613" s="51"/>
      <c r="AR613" s="51"/>
      <c r="AS613" s="51"/>
      <c r="AT613" s="51"/>
      <c r="AU613" s="51"/>
      <c r="AV613" s="51"/>
      <c r="AW613" s="51"/>
      <c r="AX613" s="51"/>
      <c r="AY613" s="51"/>
      <c r="AZ613" s="51"/>
    </row>
    <row r="614" spans="1:52" ht="18" customHeight="1" x14ac:dyDescent="0.2">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c r="AQ614" s="51"/>
      <c r="AR614" s="51"/>
      <c r="AS614" s="51"/>
      <c r="AT614" s="51"/>
      <c r="AU614" s="51"/>
      <c r="AV614" s="51"/>
      <c r="AW614" s="51"/>
      <c r="AX614" s="51"/>
      <c r="AY614" s="51"/>
      <c r="AZ614" s="51"/>
    </row>
    <row r="615" spans="1:52" ht="18" customHeight="1" x14ac:dyDescent="0.2">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c r="AQ615" s="51"/>
      <c r="AR615" s="51"/>
      <c r="AS615" s="51"/>
      <c r="AT615" s="51"/>
      <c r="AU615" s="51"/>
      <c r="AV615" s="51"/>
      <c r="AW615" s="51"/>
      <c r="AX615" s="51"/>
      <c r="AY615" s="51"/>
      <c r="AZ615" s="51"/>
    </row>
    <row r="616" spans="1:52" ht="18" customHeight="1" x14ac:dyDescent="0.2">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c r="AJ616" s="51"/>
      <c r="AK616" s="51"/>
      <c r="AL616" s="51"/>
      <c r="AM616" s="51"/>
      <c r="AN616" s="51"/>
      <c r="AO616" s="51"/>
      <c r="AP616" s="51"/>
      <c r="AQ616" s="51"/>
      <c r="AR616" s="51"/>
      <c r="AS616" s="51"/>
      <c r="AT616" s="51"/>
      <c r="AU616" s="51"/>
      <c r="AV616" s="51"/>
      <c r="AW616" s="51"/>
      <c r="AX616" s="51"/>
      <c r="AY616" s="51"/>
      <c r="AZ616" s="51"/>
    </row>
    <row r="617" spans="1:52" ht="18" customHeight="1" x14ac:dyDescent="0.2">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c r="AQ617" s="51"/>
      <c r="AR617" s="51"/>
      <c r="AS617" s="51"/>
      <c r="AT617" s="51"/>
      <c r="AU617" s="51"/>
      <c r="AV617" s="51"/>
      <c r="AW617" s="51"/>
      <c r="AX617" s="51"/>
      <c r="AY617" s="51"/>
      <c r="AZ617" s="51"/>
    </row>
    <row r="618" spans="1:52" ht="18" customHeight="1" x14ac:dyDescent="0.2">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c r="AQ618" s="51"/>
      <c r="AR618" s="51"/>
      <c r="AS618" s="51"/>
      <c r="AT618" s="51"/>
      <c r="AU618" s="51"/>
      <c r="AV618" s="51"/>
      <c r="AW618" s="51"/>
      <c r="AX618" s="51"/>
      <c r="AY618" s="51"/>
      <c r="AZ618" s="51"/>
    </row>
    <row r="619" spans="1:52" ht="18" customHeight="1" x14ac:dyDescent="0.2">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c r="AQ619" s="51"/>
      <c r="AR619" s="51"/>
      <c r="AS619" s="51"/>
      <c r="AT619" s="51"/>
      <c r="AU619" s="51"/>
      <c r="AV619" s="51"/>
      <c r="AW619" s="51"/>
      <c r="AX619" s="51"/>
      <c r="AY619" s="51"/>
      <c r="AZ619" s="51"/>
    </row>
    <row r="620" spans="1:52" ht="18" customHeight="1" x14ac:dyDescent="0.2">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c r="AQ620" s="51"/>
      <c r="AR620" s="51"/>
      <c r="AS620" s="51"/>
      <c r="AT620" s="51"/>
      <c r="AU620" s="51"/>
      <c r="AV620" s="51"/>
      <c r="AW620" s="51"/>
      <c r="AX620" s="51"/>
      <c r="AY620" s="51"/>
      <c r="AZ620" s="51"/>
    </row>
    <row r="621" spans="1:52" ht="18" customHeight="1" x14ac:dyDescent="0.2">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c r="AQ621" s="51"/>
      <c r="AR621" s="51"/>
      <c r="AS621" s="51"/>
      <c r="AT621" s="51"/>
      <c r="AU621" s="51"/>
      <c r="AV621" s="51"/>
      <c r="AW621" s="51"/>
      <c r="AX621" s="51"/>
      <c r="AY621" s="51"/>
      <c r="AZ621" s="51"/>
    </row>
    <row r="622" spans="1:52" ht="18" customHeight="1" x14ac:dyDescent="0.2">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c r="AQ622" s="51"/>
      <c r="AR622" s="51"/>
      <c r="AS622" s="51"/>
      <c r="AT622" s="51"/>
      <c r="AU622" s="51"/>
      <c r="AV622" s="51"/>
      <c r="AW622" s="51"/>
      <c r="AX622" s="51"/>
      <c r="AY622" s="51"/>
      <c r="AZ622" s="51"/>
    </row>
    <row r="623" spans="1:52" ht="18" customHeight="1" x14ac:dyDescent="0.2">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c r="AQ623" s="51"/>
      <c r="AR623" s="51"/>
      <c r="AS623" s="51"/>
      <c r="AT623" s="51"/>
      <c r="AU623" s="51"/>
      <c r="AV623" s="51"/>
      <c r="AW623" s="51"/>
      <c r="AX623" s="51"/>
      <c r="AY623" s="51"/>
      <c r="AZ623" s="51"/>
    </row>
    <row r="624" spans="1:52" ht="18" customHeight="1" x14ac:dyDescent="0.2">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c r="AQ624" s="51"/>
      <c r="AR624" s="51"/>
      <c r="AS624" s="51"/>
      <c r="AT624" s="51"/>
      <c r="AU624" s="51"/>
      <c r="AV624" s="51"/>
      <c r="AW624" s="51"/>
      <c r="AX624" s="51"/>
      <c r="AY624" s="51"/>
      <c r="AZ624" s="51"/>
    </row>
    <row r="625" spans="1:52" ht="18" customHeight="1" x14ac:dyDescent="0.2">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c r="AN625" s="51"/>
      <c r="AO625" s="51"/>
      <c r="AP625" s="51"/>
      <c r="AQ625" s="51"/>
      <c r="AR625" s="51"/>
      <c r="AS625" s="51"/>
      <c r="AT625" s="51"/>
      <c r="AU625" s="51"/>
      <c r="AV625" s="51"/>
      <c r="AW625" s="51"/>
      <c r="AX625" s="51"/>
      <c r="AY625" s="51"/>
      <c r="AZ625" s="51"/>
    </row>
    <row r="626" spans="1:52" ht="18" customHeight="1" x14ac:dyDescent="0.2">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c r="AN626" s="51"/>
      <c r="AO626" s="51"/>
      <c r="AP626" s="51"/>
      <c r="AQ626" s="51"/>
      <c r="AR626" s="51"/>
      <c r="AS626" s="51"/>
      <c r="AT626" s="51"/>
      <c r="AU626" s="51"/>
      <c r="AV626" s="51"/>
      <c r="AW626" s="51"/>
      <c r="AX626" s="51"/>
      <c r="AY626" s="51"/>
      <c r="AZ626" s="51"/>
    </row>
    <row r="627" spans="1:52" ht="18" customHeight="1" x14ac:dyDescent="0.2">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c r="AQ627" s="51"/>
      <c r="AR627" s="51"/>
      <c r="AS627" s="51"/>
      <c r="AT627" s="51"/>
      <c r="AU627" s="51"/>
      <c r="AV627" s="51"/>
      <c r="AW627" s="51"/>
      <c r="AX627" s="51"/>
      <c r="AY627" s="51"/>
      <c r="AZ627" s="51"/>
    </row>
    <row r="628" spans="1:52" ht="18" customHeight="1" x14ac:dyDescent="0.2">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c r="AN628" s="51"/>
      <c r="AO628" s="51"/>
      <c r="AP628" s="51"/>
      <c r="AQ628" s="51"/>
      <c r="AR628" s="51"/>
      <c r="AS628" s="51"/>
      <c r="AT628" s="51"/>
      <c r="AU628" s="51"/>
      <c r="AV628" s="51"/>
      <c r="AW628" s="51"/>
      <c r="AX628" s="51"/>
      <c r="AY628" s="51"/>
      <c r="AZ628" s="51"/>
    </row>
    <row r="629" spans="1:52" ht="18" customHeight="1" x14ac:dyDescent="0.2">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c r="AN629" s="51"/>
      <c r="AO629" s="51"/>
      <c r="AP629" s="51"/>
      <c r="AQ629" s="51"/>
      <c r="AR629" s="51"/>
      <c r="AS629" s="51"/>
      <c r="AT629" s="51"/>
      <c r="AU629" s="51"/>
      <c r="AV629" s="51"/>
      <c r="AW629" s="51"/>
      <c r="AX629" s="51"/>
      <c r="AY629" s="51"/>
      <c r="AZ629" s="51"/>
    </row>
    <row r="630" spans="1:52" ht="18" customHeight="1" x14ac:dyDescent="0.2">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c r="AN630" s="51"/>
      <c r="AO630" s="51"/>
      <c r="AP630" s="51"/>
      <c r="AQ630" s="51"/>
      <c r="AR630" s="51"/>
      <c r="AS630" s="51"/>
      <c r="AT630" s="51"/>
      <c r="AU630" s="51"/>
      <c r="AV630" s="51"/>
      <c r="AW630" s="51"/>
      <c r="AX630" s="51"/>
      <c r="AY630" s="51"/>
      <c r="AZ630" s="51"/>
    </row>
    <row r="631" spans="1:52" ht="18" customHeight="1" x14ac:dyDescent="0.2">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c r="AN631" s="51"/>
      <c r="AO631" s="51"/>
      <c r="AP631" s="51"/>
      <c r="AQ631" s="51"/>
      <c r="AR631" s="51"/>
      <c r="AS631" s="51"/>
      <c r="AT631" s="51"/>
      <c r="AU631" s="51"/>
      <c r="AV631" s="51"/>
      <c r="AW631" s="51"/>
      <c r="AX631" s="51"/>
      <c r="AY631" s="51"/>
      <c r="AZ631" s="51"/>
    </row>
    <row r="632" spans="1:52" ht="18" customHeight="1" x14ac:dyDescent="0.2">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c r="AN632" s="51"/>
      <c r="AO632" s="51"/>
      <c r="AP632" s="51"/>
      <c r="AQ632" s="51"/>
      <c r="AR632" s="51"/>
      <c r="AS632" s="51"/>
      <c r="AT632" s="51"/>
      <c r="AU632" s="51"/>
      <c r="AV632" s="51"/>
      <c r="AW632" s="51"/>
      <c r="AX632" s="51"/>
      <c r="AY632" s="51"/>
      <c r="AZ632" s="51"/>
    </row>
    <row r="633" spans="1:52" ht="18" customHeight="1" x14ac:dyDescent="0.2">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c r="AJ633" s="51"/>
      <c r="AK633" s="51"/>
      <c r="AL633" s="51"/>
      <c r="AM633" s="51"/>
      <c r="AN633" s="51"/>
      <c r="AO633" s="51"/>
      <c r="AP633" s="51"/>
      <c r="AQ633" s="51"/>
      <c r="AR633" s="51"/>
      <c r="AS633" s="51"/>
      <c r="AT633" s="51"/>
      <c r="AU633" s="51"/>
      <c r="AV633" s="51"/>
      <c r="AW633" s="51"/>
      <c r="AX633" s="51"/>
      <c r="AY633" s="51"/>
      <c r="AZ633" s="51"/>
    </row>
    <row r="634" spans="1:52" ht="18" customHeight="1" x14ac:dyDescent="0.2">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51"/>
      <c r="AE634" s="51"/>
      <c r="AF634" s="51"/>
      <c r="AG634" s="51"/>
      <c r="AH634" s="51"/>
      <c r="AI634" s="51"/>
      <c r="AJ634" s="51"/>
      <c r="AK634" s="51"/>
      <c r="AL634" s="51"/>
      <c r="AM634" s="51"/>
      <c r="AN634" s="51"/>
      <c r="AO634" s="51"/>
      <c r="AP634" s="51"/>
      <c r="AQ634" s="51"/>
      <c r="AR634" s="51"/>
      <c r="AS634" s="51"/>
      <c r="AT634" s="51"/>
      <c r="AU634" s="51"/>
      <c r="AV634" s="51"/>
      <c r="AW634" s="51"/>
      <c r="AX634" s="51"/>
      <c r="AY634" s="51"/>
      <c r="AZ634" s="51"/>
    </row>
    <row r="635" spans="1:52" ht="18" customHeight="1" x14ac:dyDescent="0.2">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c r="AD635" s="51"/>
      <c r="AE635" s="51"/>
      <c r="AF635" s="51"/>
      <c r="AG635" s="51"/>
      <c r="AH635" s="51"/>
      <c r="AI635" s="51"/>
      <c r="AJ635" s="51"/>
      <c r="AK635" s="51"/>
      <c r="AL635" s="51"/>
      <c r="AM635" s="51"/>
      <c r="AN635" s="51"/>
      <c r="AO635" s="51"/>
      <c r="AP635" s="51"/>
      <c r="AQ635" s="51"/>
      <c r="AR635" s="51"/>
      <c r="AS635" s="51"/>
      <c r="AT635" s="51"/>
      <c r="AU635" s="51"/>
      <c r="AV635" s="51"/>
      <c r="AW635" s="51"/>
      <c r="AX635" s="51"/>
      <c r="AY635" s="51"/>
      <c r="AZ635" s="51"/>
    </row>
    <row r="636" spans="1:52" ht="18" customHeight="1" x14ac:dyDescent="0.2">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c r="AN636" s="51"/>
      <c r="AO636" s="51"/>
      <c r="AP636" s="51"/>
      <c r="AQ636" s="51"/>
      <c r="AR636" s="51"/>
      <c r="AS636" s="51"/>
      <c r="AT636" s="51"/>
      <c r="AU636" s="51"/>
      <c r="AV636" s="51"/>
      <c r="AW636" s="51"/>
      <c r="AX636" s="51"/>
      <c r="AY636" s="51"/>
      <c r="AZ636" s="51"/>
    </row>
    <row r="637" spans="1:52" ht="18" customHeight="1" x14ac:dyDescent="0.2">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c r="AN637" s="51"/>
      <c r="AO637" s="51"/>
      <c r="AP637" s="51"/>
      <c r="AQ637" s="51"/>
      <c r="AR637" s="51"/>
      <c r="AS637" s="51"/>
      <c r="AT637" s="51"/>
      <c r="AU637" s="51"/>
      <c r="AV637" s="51"/>
      <c r="AW637" s="51"/>
      <c r="AX637" s="51"/>
      <c r="AY637" s="51"/>
      <c r="AZ637" s="51"/>
    </row>
    <row r="638" spans="1:52" ht="18" customHeight="1" x14ac:dyDescent="0.2">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c r="AN638" s="51"/>
      <c r="AO638" s="51"/>
      <c r="AP638" s="51"/>
      <c r="AQ638" s="51"/>
      <c r="AR638" s="51"/>
      <c r="AS638" s="51"/>
      <c r="AT638" s="51"/>
      <c r="AU638" s="51"/>
      <c r="AV638" s="51"/>
      <c r="AW638" s="51"/>
      <c r="AX638" s="51"/>
      <c r="AY638" s="51"/>
      <c r="AZ638" s="51"/>
    </row>
    <row r="639" spans="1:52" ht="18" customHeight="1" x14ac:dyDescent="0.2">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c r="AN639" s="51"/>
      <c r="AO639" s="51"/>
      <c r="AP639" s="51"/>
      <c r="AQ639" s="51"/>
      <c r="AR639" s="51"/>
      <c r="AS639" s="51"/>
      <c r="AT639" s="51"/>
      <c r="AU639" s="51"/>
      <c r="AV639" s="51"/>
      <c r="AW639" s="51"/>
      <c r="AX639" s="51"/>
      <c r="AY639" s="51"/>
      <c r="AZ639" s="51"/>
    </row>
    <row r="640" spans="1:52" ht="18" customHeight="1" x14ac:dyDescent="0.2">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c r="AN640" s="51"/>
      <c r="AO640" s="51"/>
      <c r="AP640" s="51"/>
      <c r="AQ640" s="51"/>
      <c r="AR640" s="51"/>
      <c r="AS640" s="51"/>
      <c r="AT640" s="51"/>
      <c r="AU640" s="51"/>
      <c r="AV640" s="51"/>
      <c r="AW640" s="51"/>
      <c r="AX640" s="51"/>
      <c r="AY640" s="51"/>
      <c r="AZ640" s="51"/>
    </row>
    <row r="641" spans="1:52" ht="18" customHeight="1" x14ac:dyDescent="0.2">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c r="AN641" s="51"/>
      <c r="AO641" s="51"/>
      <c r="AP641" s="51"/>
      <c r="AQ641" s="51"/>
      <c r="AR641" s="51"/>
      <c r="AS641" s="51"/>
      <c r="AT641" s="51"/>
      <c r="AU641" s="51"/>
      <c r="AV641" s="51"/>
      <c r="AW641" s="51"/>
      <c r="AX641" s="51"/>
      <c r="AY641" s="51"/>
      <c r="AZ641" s="51"/>
    </row>
    <row r="642" spans="1:52" ht="18" customHeight="1" x14ac:dyDescent="0.2">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c r="AN642" s="51"/>
      <c r="AO642" s="51"/>
      <c r="AP642" s="51"/>
      <c r="AQ642" s="51"/>
      <c r="AR642" s="51"/>
      <c r="AS642" s="51"/>
      <c r="AT642" s="51"/>
      <c r="AU642" s="51"/>
      <c r="AV642" s="51"/>
      <c r="AW642" s="51"/>
      <c r="AX642" s="51"/>
      <c r="AY642" s="51"/>
      <c r="AZ642" s="51"/>
    </row>
    <row r="643" spans="1:52" ht="18" customHeight="1" x14ac:dyDescent="0.2">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c r="AN643" s="51"/>
      <c r="AO643" s="51"/>
      <c r="AP643" s="51"/>
      <c r="AQ643" s="51"/>
      <c r="AR643" s="51"/>
      <c r="AS643" s="51"/>
      <c r="AT643" s="51"/>
      <c r="AU643" s="51"/>
      <c r="AV643" s="51"/>
      <c r="AW643" s="51"/>
      <c r="AX643" s="51"/>
      <c r="AY643" s="51"/>
      <c r="AZ643" s="51"/>
    </row>
    <row r="644" spans="1:52" ht="18" customHeight="1" x14ac:dyDescent="0.2">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c r="AN644" s="51"/>
      <c r="AO644" s="51"/>
      <c r="AP644" s="51"/>
      <c r="AQ644" s="51"/>
      <c r="AR644" s="51"/>
      <c r="AS644" s="51"/>
      <c r="AT644" s="51"/>
      <c r="AU644" s="51"/>
      <c r="AV644" s="51"/>
      <c r="AW644" s="51"/>
      <c r="AX644" s="51"/>
      <c r="AY644" s="51"/>
      <c r="AZ644" s="51"/>
    </row>
    <row r="645" spans="1:52" ht="18" customHeight="1" x14ac:dyDescent="0.2">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c r="AN645" s="51"/>
      <c r="AO645" s="51"/>
      <c r="AP645" s="51"/>
      <c r="AQ645" s="51"/>
      <c r="AR645" s="51"/>
      <c r="AS645" s="51"/>
      <c r="AT645" s="51"/>
      <c r="AU645" s="51"/>
      <c r="AV645" s="51"/>
      <c r="AW645" s="51"/>
      <c r="AX645" s="51"/>
      <c r="AY645" s="51"/>
      <c r="AZ645" s="51"/>
    </row>
    <row r="646" spans="1:52" ht="18" customHeight="1" x14ac:dyDescent="0.2">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c r="AN646" s="51"/>
      <c r="AO646" s="51"/>
      <c r="AP646" s="51"/>
      <c r="AQ646" s="51"/>
      <c r="AR646" s="51"/>
      <c r="AS646" s="51"/>
      <c r="AT646" s="51"/>
      <c r="AU646" s="51"/>
      <c r="AV646" s="51"/>
      <c r="AW646" s="51"/>
      <c r="AX646" s="51"/>
      <c r="AY646" s="51"/>
      <c r="AZ646" s="51"/>
    </row>
    <row r="647" spans="1:52" ht="18" customHeight="1" x14ac:dyDescent="0.2">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c r="AN647" s="51"/>
      <c r="AO647" s="51"/>
      <c r="AP647" s="51"/>
      <c r="AQ647" s="51"/>
      <c r="AR647" s="51"/>
      <c r="AS647" s="51"/>
      <c r="AT647" s="51"/>
      <c r="AU647" s="51"/>
      <c r="AV647" s="51"/>
      <c r="AW647" s="51"/>
      <c r="AX647" s="51"/>
      <c r="AY647" s="51"/>
      <c r="AZ647" s="51"/>
    </row>
    <row r="648" spans="1:52" ht="18" customHeight="1" x14ac:dyDescent="0.2">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c r="AN648" s="51"/>
      <c r="AO648" s="51"/>
      <c r="AP648" s="51"/>
      <c r="AQ648" s="51"/>
      <c r="AR648" s="51"/>
      <c r="AS648" s="51"/>
      <c r="AT648" s="51"/>
      <c r="AU648" s="51"/>
      <c r="AV648" s="51"/>
      <c r="AW648" s="51"/>
      <c r="AX648" s="51"/>
      <c r="AY648" s="51"/>
      <c r="AZ648" s="51"/>
    </row>
    <row r="649" spans="1:52" ht="18" customHeight="1" x14ac:dyDescent="0.2">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c r="AN649" s="51"/>
      <c r="AO649" s="51"/>
      <c r="AP649" s="51"/>
      <c r="AQ649" s="51"/>
      <c r="AR649" s="51"/>
      <c r="AS649" s="51"/>
      <c r="AT649" s="51"/>
      <c r="AU649" s="51"/>
      <c r="AV649" s="51"/>
      <c r="AW649" s="51"/>
      <c r="AX649" s="51"/>
      <c r="AY649" s="51"/>
      <c r="AZ649" s="51"/>
    </row>
    <row r="650" spans="1:52" ht="18" customHeight="1" x14ac:dyDescent="0.2">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c r="AJ650" s="51"/>
      <c r="AK650" s="51"/>
      <c r="AL650" s="51"/>
      <c r="AM650" s="51"/>
      <c r="AN650" s="51"/>
      <c r="AO650" s="51"/>
      <c r="AP650" s="51"/>
      <c r="AQ650" s="51"/>
      <c r="AR650" s="51"/>
      <c r="AS650" s="51"/>
      <c r="AT650" s="51"/>
      <c r="AU650" s="51"/>
      <c r="AV650" s="51"/>
      <c r="AW650" s="51"/>
      <c r="AX650" s="51"/>
      <c r="AY650" s="51"/>
      <c r="AZ650" s="51"/>
    </row>
    <row r="651" spans="1:52" ht="18" customHeight="1" x14ac:dyDescent="0.2">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c r="AJ651" s="51"/>
      <c r="AK651" s="51"/>
      <c r="AL651" s="51"/>
      <c r="AM651" s="51"/>
      <c r="AN651" s="51"/>
      <c r="AO651" s="51"/>
      <c r="AP651" s="51"/>
      <c r="AQ651" s="51"/>
      <c r="AR651" s="51"/>
      <c r="AS651" s="51"/>
      <c r="AT651" s="51"/>
      <c r="AU651" s="51"/>
      <c r="AV651" s="51"/>
      <c r="AW651" s="51"/>
      <c r="AX651" s="51"/>
      <c r="AY651" s="51"/>
      <c r="AZ651" s="51"/>
    </row>
    <row r="652" spans="1:52" ht="18" customHeight="1" x14ac:dyDescent="0.2">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c r="AK652" s="51"/>
      <c r="AL652" s="51"/>
      <c r="AM652" s="51"/>
      <c r="AN652" s="51"/>
      <c r="AO652" s="51"/>
      <c r="AP652" s="51"/>
      <c r="AQ652" s="51"/>
      <c r="AR652" s="51"/>
      <c r="AS652" s="51"/>
      <c r="AT652" s="51"/>
      <c r="AU652" s="51"/>
      <c r="AV652" s="51"/>
      <c r="AW652" s="51"/>
      <c r="AX652" s="51"/>
      <c r="AY652" s="51"/>
      <c r="AZ652" s="51"/>
    </row>
    <row r="653" spans="1:52" ht="18" customHeight="1" x14ac:dyDescent="0.2">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c r="AJ653" s="51"/>
      <c r="AK653" s="51"/>
      <c r="AL653" s="51"/>
      <c r="AM653" s="51"/>
      <c r="AN653" s="51"/>
      <c r="AO653" s="51"/>
      <c r="AP653" s="51"/>
      <c r="AQ653" s="51"/>
      <c r="AR653" s="51"/>
      <c r="AS653" s="51"/>
      <c r="AT653" s="51"/>
      <c r="AU653" s="51"/>
      <c r="AV653" s="51"/>
      <c r="AW653" s="51"/>
      <c r="AX653" s="51"/>
      <c r="AY653" s="51"/>
      <c r="AZ653" s="51"/>
    </row>
    <row r="654" spans="1:52" ht="18" customHeight="1" x14ac:dyDescent="0.2">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c r="AJ654" s="51"/>
      <c r="AK654" s="51"/>
      <c r="AL654" s="51"/>
      <c r="AM654" s="51"/>
      <c r="AN654" s="51"/>
      <c r="AO654" s="51"/>
      <c r="AP654" s="51"/>
      <c r="AQ654" s="51"/>
      <c r="AR654" s="51"/>
      <c r="AS654" s="51"/>
      <c r="AT654" s="51"/>
      <c r="AU654" s="51"/>
      <c r="AV654" s="51"/>
      <c r="AW654" s="51"/>
      <c r="AX654" s="51"/>
      <c r="AY654" s="51"/>
      <c r="AZ654" s="51"/>
    </row>
    <row r="655" spans="1:52" ht="18" customHeight="1" x14ac:dyDescent="0.2">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c r="AJ655" s="51"/>
      <c r="AK655" s="51"/>
      <c r="AL655" s="51"/>
      <c r="AM655" s="51"/>
      <c r="AN655" s="51"/>
      <c r="AO655" s="51"/>
      <c r="AP655" s="51"/>
      <c r="AQ655" s="51"/>
      <c r="AR655" s="51"/>
      <c r="AS655" s="51"/>
      <c r="AT655" s="51"/>
      <c r="AU655" s="51"/>
      <c r="AV655" s="51"/>
      <c r="AW655" s="51"/>
      <c r="AX655" s="51"/>
      <c r="AY655" s="51"/>
      <c r="AZ655" s="51"/>
    </row>
    <row r="656" spans="1:52" ht="18" customHeight="1" x14ac:dyDescent="0.2">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c r="AJ656" s="51"/>
      <c r="AK656" s="51"/>
      <c r="AL656" s="51"/>
      <c r="AM656" s="51"/>
      <c r="AN656" s="51"/>
      <c r="AO656" s="51"/>
      <c r="AP656" s="51"/>
      <c r="AQ656" s="51"/>
      <c r="AR656" s="51"/>
      <c r="AS656" s="51"/>
      <c r="AT656" s="51"/>
      <c r="AU656" s="51"/>
      <c r="AV656" s="51"/>
      <c r="AW656" s="51"/>
      <c r="AX656" s="51"/>
      <c r="AY656" s="51"/>
      <c r="AZ656" s="51"/>
    </row>
    <row r="657" spans="1:52" ht="18" customHeight="1" x14ac:dyDescent="0.2">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c r="AJ657" s="51"/>
      <c r="AK657" s="51"/>
      <c r="AL657" s="51"/>
      <c r="AM657" s="51"/>
      <c r="AN657" s="51"/>
      <c r="AO657" s="51"/>
      <c r="AP657" s="51"/>
      <c r="AQ657" s="51"/>
      <c r="AR657" s="51"/>
      <c r="AS657" s="51"/>
      <c r="AT657" s="51"/>
      <c r="AU657" s="51"/>
      <c r="AV657" s="51"/>
      <c r="AW657" s="51"/>
      <c r="AX657" s="51"/>
      <c r="AY657" s="51"/>
      <c r="AZ657" s="51"/>
    </row>
    <row r="658" spans="1:52" ht="18" customHeight="1" x14ac:dyDescent="0.2">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c r="AD658" s="51"/>
      <c r="AE658" s="51"/>
      <c r="AF658" s="51"/>
      <c r="AG658" s="51"/>
      <c r="AH658" s="51"/>
      <c r="AI658" s="51"/>
      <c r="AJ658" s="51"/>
      <c r="AK658" s="51"/>
      <c r="AL658" s="51"/>
      <c r="AM658" s="51"/>
      <c r="AN658" s="51"/>
      <c r="AO658" s="51"/>
      <c r="AP658" s="51"/>
      <c r="AQ658" s="51"/>
      <c r="AR658" s="51"/>
      <c r="AS658" s="51"/>
      <c r="AT658" s="51"/>
      <c r="AU658" s="51"/>
      <c r="AV658" s="51"/>
      <c r="AW658" s="51"/>
      <c r="AX658" s="51"/>
      <c r="AY658" s="51"/>
      <c r="AZ658" s="51"/>
    </row>
    <row r="659" spans="1:52" ht="18" customHeight="1" x14ac:dyDescent="0.2">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c r="AD659" s="51"/>
      <c r="AE659" s="51"/>
      <c r="AF659" s="51"/>
      <c r="AG659" s="51"/>
      <c r="AH659" s="51"/>
      <c r="AI659" s="51"/>
      <c r="AJ659" s="51"/>
      <c r="AK659" s="51"/>
      <c r="AL659" s="51"/>
      <c r="AM659" s="51"/>
      <c r="AN659" s="51"/>
      <c r="AO659" s="51"/>
      <c r="AP659" s="51"/>
      <c r="AQ659" s="51"/>
      <c r="AR659" s="51"/>
      <c r="AS659" s="51"/>
      <c r="AT659" s="51"/>
      <c r="AU659" s="51"/>
      <c r="AV659" s="51"/>
      <c r="AW659" s="51"/>
      <c r="AX659" s="51"/>
      <c r="AY659" s="51"/>
      <c r="AZ659" s="51"/>
    </row>
    <row r="660" spans="1:52" ht="18" customHeight="1" x14ac:dyDescent="0.2">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c r="AJ660" s="51"/>
      <c r="AK660" s="51"/>
      <c r="AL660" s="51"/>
      <c r="AM660" s="51"/>
      <c r="AN660" s="51"/>
      <c r="AO660" s="51"/>
      <c r="AP660" s="51"/>
      <c r="AQ660" s="51"/>
      <c r="AR660" s="51"/>
      <c r="AS660" s="51"/>
      <c r="AT660" s="51"/>
      <c r="AU660" s="51"/>
      <c r="AV660" s="51"/>
      <c r="AW660" s="51"/>
      <c r="AX660" s="51"/>
      <c r="AY660" s="51"/>
      <c r="AZ660" s="51"/>
    </row>
    <row r="661" spans="1:52" ht="18" customHeight="1" x14ac:dyDescent="0.2">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c r="AJ661" s="51"/>
      <c r="AK661" s="51"/>
      <c r="AL661" s="51"/>
      <c r="AM661" s="51"/>
      <c r="AN661" s="51"/>
      <c r="AO661" s="51"/>
      <c r="AP661" s="51"/>
      <c r="AQ661" s="51"/>
      <c r="AR661" s="51"/>
      <c r="AS661" s="51"/>
      <c r="AT661" s="51"/>
      <c r="AU661" s="51"/>
      <c r="AV661" s="51"/>
      <c r="AW661" s="51"/>
      <c r="AX661" s="51"/>
      <c r="AY661" s="51"/>
      <c r="AZ661" s="51"/>
    </row>
    <row r="662" spans="1:52" ht="18" customHeight="1" x14ac:dyDescent="0.2">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c r="AJ662" s="51"/>
      <c r="AK662" s="51"/>
      <c r="AL662" s="51"/>
      <c r="AM662" s="51"/>
      <c r="AN662" s="51"/>
      <c r="AO662" s="51"/>
      <c r="AP662" s="51"/>
      <c r="AQ662" s="51"/>
      <c r="AR662" s="51"/>
      <c r="AS662" s="51"/>
      <c r="AT662" s="51"/>
      <c r="AU662" s="51"/>
      <c r="AV662" s="51"/>
      <c r="AW662" s="51"/>
      <c r="AX662" s="51"/>
      <c r="AY662" s="51"/>
      <c r="AZ662" s="51"/>
    </row>
    <row r="663" spans="1:52" ht="18" customHeight="1" x14ac:dyDescent="0.2">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c r="AD663" s="51"/>
      <c r="AE663" s="51"/>
      <c r="AF663" s="51"/>
      <c r="AG663" s="51"/>
      <c r="AH663" s="51"/>
      <c r="AI663" s="51"/>
      <c r="AJ663" s="51"/>
      <c r="AK663" s="51"/>
      <c r="AL663" s="51"/>
      <c r="AM663" s="51"/>
      <c r="AN663" s="51"/>
      <c r="AO663" s="51"/>
      <c r="AP663" s="51"/>
      <c r="AQ663" s="51"/>
      <c r="AR663" s="51"/>
      <c r="AS663" s="51"/>
      <c r="AT663" s="51"/>
      <c r="AU663" s="51"/>
      <c r="AV663" s="51"/>
      <c r="AW663" s="51"/>
      <c r="AX663" s="51"/>
      <c r="AY663" s="51"/>
      <c r="AZ663" s="51"/>
    </row>
    <row r="664" spans="1:52" ht="18" customHeight="1" x14ac:dyDescent="0.2">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c r="AJ664" s="51"/>
      <c r="AK664" s="51"/>
      <c r="AL664" s="51"/>
      <c r="AM664" s="51"/>
      <c r="AN664" s="51"/>
      <c r="AO664" s="51"/>
      <c r="AP664" s="51"/>
      <c r="AQ664" s="51"/>
      <c r="AR664" s="51"/>
      <c r="AS664" s="51"/>
      <c r="AT664" s="51"/>
      <c r="AU664" s="51"/>
      <c r="AV664" s="51"/>
      <c r="AW664" s="51"/>
      <c r="AX664" s="51"/>
      <c r="AY664" s="51"/>
      <c r="AZ664" s="51"/>
    </row>
    <row r="665" spans="1:52" ht="18" customHeight="1" x14ac:dyDescent="0.2">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c r="AD665" s="51"/>
      <c r="AE665" s="51"/>
      <c r="AF665" s="51"/>
      <c r="AG665" s="51"/>
      <c r="AH665" s="51"/>
      <c r="AI665" s="51"/>
      <c r="AJ665" s="51"/>
      <c r="AK665" s="51"/>
      <c r="AL665" s="51"/>
      <c r="AM665" s="51"/>
      <c r="AN665" s="51"/>
      <c r="AO665" s="51"/>
      <c r="AP665" s="51"/>
      <c r="AQ665" s="51"/>
      <c r="AR665" s="51"/>
      <c r="AS665" s="51"/>
      <c r="AT665" s="51"/>
      <c r="AU665" s="51"/>
      <c r="AV665" s="51"/>
      <c r="AW665" s="51"/>
      <c r="AX665" s="51"/>
      <c r="AY665" s="51"/>
      <c r="AZ665" s="51"/>
    </row>
    <row r="666" spans="1:52" ht="18" customHeight="1" x14ac:dyDescent="0.2">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c r="AD666" s="51"/>
      <c r="AE666" s="51"/>
      <c r="AF666" s="51"/>
      <c r="AG666" s="51"/>
      <c r="AH666" s="51"/>
      <c r="AI666" s="51"/>
      <c r="AJ666" s="51"/>
      <c r="AK666" s="51"/>
      <c r="AL666" s="51"/>
      <c r="AM666" s="51"/>
      <c r="AN666" s="51"/>
      <c r="AO666" s="51"/>
      <c r="AP666" s="51"/>
      <c r="AQ666" s="51"/>
      <c r="AR666" s="51"/>
      <c r="AS666" s="51"/>
      <c r="AT666" s="51"/>
      <c r="AU666" s="51"/>
      <c r="AV666" s="51"/>
      <c r="AW666" s="51"/>
      <c r="AX666" s="51"/>
      <c r="AY666" s="51"/>
      <c r="AZ666" s="51"/>
    </row>
    <row r="667" spans="1:52" ht="18" customHeight="1" x14ac:dyDescent="0.2">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c r="AD667" s="51"/>
      <c r="AE667" s="51"/>
      <c r="AF667" s="51"/>
      <c r="AG667" s="51"/>
      <c r="AH667" s="51"/>
      <c r="AI667" s="51"/>
      <c r="AJ667" s="51"/>
      <c r="AK667" s="51"/>
      <c r="AL667" s="51"/>
      <c r="AM667" s="51"/>
      <c r="AN667" s="51"/>
      <c r="AO667" s="51"/>
      <c r="AP667" s="51"/>
      <c r="AQ667" s="51"/>
      <c r="AR667" s="51"/>
      <c r="AS667" s="51"/>
      <c r="AT667" s="51"/>
      <c r="AU667" s="51"/>
      <c r="AV667" s="51"/>
      <c r="AW667" s="51"/>
      <c r="AX667" s="51"/>
      <c r="AY667" s="51"/>
      <c r="AZ667" s="51"/>
    </row>
    <row r="668" spans="1:52" ht="18" customHeight="1" x14ac:dyDescent="0.2">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c r="AD668" s="51"/>
      <c r="AE668" s="51"/>
      <c r="AF668" s="51"/>
      <c r="AG668" s="51"/>
      <c r="AH668" s="51"/>
      <c r="AI668" s="51"/>
      <c r="AJ668" s="51"/>
      <c r="AK668" s="51"/>
      <c r="AL668" s="51"/>
      <c r="AM668" s="51"/>
      <c r="AN668" s="51"/>
      <c r="AO668" s="51"/>
      <c r="AP668" s="51"/>
      <c r="AQ668" s="51"/>
      <c r="AR668" s="51"/>
      <c r="AS668" s="51"/>
      <c r="AT668" s="51"/>
      <c r="AU668" s="51"/>
      <c r="AV668" s="51"/>
      <c r="AW668" s="51"/>
      <c r="AX668" s="51"/>
      <c r="AY668" s="51"/>
      <c r="AZ668" s="51"/>
    </row>
    <row r="669" spans="1:52" ht="18" customHeight="1" x14ac:dyDescent="0.2">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c r="AD669" s="51"/>
      <c r="AE669" s="51"/>
      <c r="AF669" s="51"/>
      <c r="AG669" s="51"/>
      <c r="AH669" s="51"/>
      <c r="AI669" s="51"/>
      <c r="AJ669" s="51"/>
      <c r="AK669" s="51"/>
      <c r="AL669" s="51"/>
      <c r="AM669" s="51"/>
      <c r="AN669" s="51"/>
      <c r="AO669" s="51"/>
      <c r="AP669" s="51"/>
      <c r="AQ669" s="51"/>
      <c r="AR669" s="51"/>
      <c r="AS669" s="51"/>
      <c r="AT669" s="51"/>
      <c r="AU669" s="51"/>
      <c r="AV669" s="51"/>
      <c r="AW669" s="51"/>
      <c r="AX669" s="51"/>
      <c r="AY669" s="51"/>
      <c r="AZ669" s="51"/>
    </row>
    <row r="670" spans="1:52" ht="18" customHeight="1" x14ac:dyDescent="0.2">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c r="AJ670" s="51"/>
      <c r="AK670" s="51"/>
      <c r="AL670" s="51"/>
      <c r="AM670" s="51"/>
      <c r="AN670" s="51"/>
      <c r="AO670" s="51"/>
      <c r="AP670" s="51"/>
      <c r="AQ670" s="51"/>
      <c r="AR670" s="51"/>
      <c r="AS670" s="51"/>
      <c r="AT670" s="51"/>
      <c r="AU670" s="51"/>
      <c r="AV670" s="51"/>
      <c r="AW670" s="51"/>
      <c r="AX670" s="51"/>
      <c r="AY670" s="51"/>
      <c r="AZ670" s="51"/>
    </row>
    <row r="671" spans="1:52" ht="18" customHeight="1" x14ac:dyDescent="0.2">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c r="AJ671" s="51"/>
      <c r="AK671" s="51"/>
      <c r="AL671" s="51"/>
      <c r="AM671" s="51"/>
      <c r="AN671" s="51"/>
      <c r="AO671" s="51"/>
      <c r="AP671" s="51"/>
      <c r="AQ671" s="51"/>
      <c r="AR671" s="51"/>
      <c r="AS671" s="51"/>
      <c r="AT671" s="51"/>
      <c r="AU671" s="51"/>
      <c r="AV671" s="51"/>
      <c r="AW671" s="51"/>
      <c r="AX671" s="51"/>
      <c r="AY671" s="51"/>
      <c r="AZ671" s="51"/>
    </row>
    <row r="672" spans="1:52" ht="18" customHeight="1" x14ac:dyDescent="0.2">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c r="AJ672" s="51"/>
      <c r="AK672" s="51"/>
      <c r="AL672" s="51"/>
      <c r="AM672" s="51"/>
      <c r="AN672" s="51"/>
      <c r="AO672" s="51"/>
      <c r="AP672" s="51"/>
      <c r="AQ672" s="51"/>
      <c r="AR672" s="51"/>
      <c r="AS672" s="51"/>
      <c r="AT672" s="51"/>
      <c r="AU672" s="51"/>
      <c r="AV672" s="51"/>
      <c r="AW672" s="51"/>
      <c r="AX672" s="51"/>
      <c r="AY672" s="51"/>
      <c r="AZ672" s="51"/>
    </row>
    <row r="673" spans="1:52" ht="18" customHeight="1" x14ac:dyDescent="0.2">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c r="AJ673" s="51"/>
      <c r="AK673" s="51"/>
      <c r="AL673" s="51"/>
      <c r="AM673" s="51"/>
      <c r="AN673" s="51"/>
      <c r="AO673" s="51"/>
      <c r="AP673" s="51"/>
      <c r="AQ673" s="51"/>
      <c r="AR673" s="51"/>
      <c r="AS673" s="51"/>
      <c r="AT673" s="51"/>
      <c r="AU673" s="51"/>
      <c r="AV673" s="51"/>
      <c r="AW673" s="51"/>
      <c r="AX673" s="51"/>
      <c r="AY673" s="51"/>
      <c r="AZ673" s="51"/>
    </row>
    <row r="674" spans="1:52" ht="18" customHeight="1" x14ac:dyDescent="0.2">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c r="AK674" s="51"/>
      <c r="AL674" s="51"/>
      <c r="AM674" s="51"/>
      <c r="AN674" s="51"/>
      <c r="AO674" s="51"/>
      <c r="AP674" s="51"/>
      <c r="AQ674" s="51"/>
      <c r="AR674" s="51"/>
      <c r="AS674" s="51"/>
      <c r="AT674" s="51"/>
      <c r="AU674" s="51"/>
      <c r="AV674" s="51"/>
      <c r="AW674" s="51"/>
      <c r="AX674" s="51"/>
      <c r="AY674" s="51"/>
      <c r="AZ674" s="51"/>
    </row>
    <row r="675" spans="1:52" ht="18" customHeight="1" x14ac:dyDescent="0.2">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c r="AJ675" s="51"/>
      <c r="AK675" s="51"/>
      <c r="AL675" s="51"/>
      <c r="AM675" s="51"/>
      <c r="AN675" s="51"/>
      <c r="AO675" s="51"/>
      <c r="AP675" s="51"/>
      <c r="AQ675" s="51"/>
      <c r="AR675" s="51"/>
      <c r="AS675" s="51"/>
      <c r="AT675" s="51"/>
      <c r="AU675" s="51"/>
      <c r="AV675" s="51"/>
      <c r="AW675" s="51"/>
      <c r="AX675" s="51"/>
      <c r="AY675" s="51"/>
      <c r="AZ675" s="51"/>
    </row>
    <row r="676" spans="1:52" ht="18" customHeight="1" x14ac:dyDescent="0.2">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c r="AJ676" s="51"/>
      <c r="AK676" s="51"/>
      <c r="AL676" s="51"/>
      <c r="AM676" s="51"/>
      <c r="AN676" s="51"/>
      <c r="AO676" s="51"/>
      <c r="AP676" s="51"/>
      <c r="AQ676" s="51"/>
      <c r="AR676" s="51"/>
      <c r="AS676" s="51"/>
      <c r="AT676" s="51"/>
      <c r="AU676" s="51"/>
      <c r="AV676" s="51"/>
      <c r="AW676" s="51"/>
      <c r="AX676" s="51"/>
      <c r="AY676" s="51"/>
      <c r="AZ676" s="51"/>
    </row>
    <row r="677" spans="1:52" ht="18" customHeight="1" x14ac:dyDescent="0.2">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c r="AK677" s="51"/>
      <c r="AL677" s="51"/>
      <c r="AM677" s="51"/>
      <c r="AN677" s="51"/>
      <c r="AO677" s="51"/>
      <c r="AP677" s="51"/>
      <c r="AQ677" s="51"/>
      <c r="AR677" s="51"/>
      <c r="AS677" s="51"/>
      <c r="AT677" s="51"/>
      <c r="AU677" s="51"/>
      <c r="AV677" s="51"/>
      <c r="AW677" s="51"/>
      <c r="AX677" s="51"/>
      <c r="AY677" s="51"/>
      <c r="AZ677" s="51"/>
    </row>
    <row r="678" spans="1:52" ht="18" customHeight="1" x14ac:dyDescent="0.2">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c r="AJ678" s="51"/>
      <c r="AK678" s="51"/>
      <c r="AL678" s="51"/>
      <c r="AM678" s="51"/>
      <c r="AN678" s="51"/>
      <c r="AO678" s="51"/>
      <c r="AP678" s="51"/>
      <c r="AQ678" s="51"/>
      <c r="AR678" s="51"/>
      <c r="AS678" s="51"/>
      <c r="AT678" s="51"/>
      <c r="AU678" s="51"/>
      <c r="AV678" s="51"/>
      <c r="AW678" s="51"/>
      <c r="AX678" s="51"/>
      <c r="AY678" s="51"/>
      <c r="AZ678" s="51"/>
    </row>
    <row r="679" spans="1:52" ht="18" customHeight="1" x14ac:dyDescent="0.2">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c r="AJ679" s="51"/>
      <c r="AK679" s="51"/>
      <c r="AL679" s="51"/>
      <c r="AM679" s="51"/>
      <c r="AN679" s="51"/>
      <c r="AO679" s="51"/>
      <c r="AP679" s="51"/>
      <c r="AQ679" s="51"/>
      <c r="AR679" s="51"/>
      <c r="AS679" s="51"/>
      <c r="AT679" s="51"/>
      <c r="AU679" s="51"/>
      <c r="AV679" s="51"/>
      <c r="AW679" s="51"/>
      <c r="AX679" s="51"/>
      <c r="AY679" s="51"/>
      <c r="AZ679" s="51"/>
    </row>
    <row r="680" spans="1:52" ht="18" customHeight="1" x14ac:dyDescent="0.2">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c r="AJ680" s="51"/>
      <c r="AK680" s="51"/>
      <c r="AL680" s="51"/>
      <c r="AM680" s="51"/>
      <c r="AN680" s="51"/>
      <c r="AO680" s="51"/>
      <c r="AP680" s="51"/>
      <c r="AQ680" s="51"/>
      <c r="AR680" s="51"/>
      <c r="AS680" s="51"/>
      <c r="AT680" s="51"/>
      <c r="AU680" s="51"/>
      <c r="AV680" s="51"/>
      <c r="AW680" s="51"/>
      <c r="AX680" s="51"/>
      <c r="AY680" s="51"/>
      <c r="AZ680" s="51"/>
    </row>
    <row r="681" spans="1:52" ht="18" customHeight="1" x14ac:dyDescent="0.2">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c r="AK681" s="51"/>
      <c r="AL681" s="51"/>
      <c r="AM681" s="51"/>
      <c r="AN681" s="51"/>
      <c r="AO681" s="51"/>
      <c r="AP681" s="51"/>
      <c r="AQ681" s="51"/>
      <c r="AR681" s="51"/>
      <c r="AS681" s="51"/>
      <c r="AT681" s="51"/>
      <c r="AU681" s="51"/>
      <c r="AV681" s="51"/>
      <c r="AW681" s="51"/>
      <c r="AX681" s="51"/>
      <c r="AY681" s="51"/>
      <c r="AZ681" s="51"/>
    </row>
    <row r="682" spans="1:52" ht="18" customHeight="1" x14ac:dyDescent="0.2">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c r="AJ682" s="51"/>
      <c r="AK682" s="51"/>
      <c r="AL682" s="51"/>
      <c r="AM682" s="51"/>
      <c r="AN682" s="51"/>
      <c r="AO682" s="51"/>
      <c r="AP682" s="51"/>
      <c r="AQ682" s="51"/>
      <c r="AR682" s="51"/>
      <c r="AS682" s="51"/>
      <c r="AT682" s="51"/>
      <c r="AU682" s="51"/>
      <c r="AV682" s="51"/>
      <c r="AW682" s="51"/>
      <c r="AX682" s="51"/>
      <c r="AY682" s="51"/>
      <c r="AZ682" s="51"/>
    </row>
    <row r="683" spans="1:52" ht="18" customHeight="1" x14ac:dyDescent="0.2">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c r="AJ683" s="51"/>
      <c r="AK683" s="51"/>
      <c r="AL683" s="51"/>
      <c r="AM683" s="51"/>
      <c r="AN683" s="51"/>
      <c r="AO683" s="51"/>
      <c r="AP683" s="51"/>
      <c r="AQ683" s="51"/>
      <c r="AR683" s="51"/>
      <c r="AS683" s="51"/>
      <c r="AT683" s="51"/>
      <c r="AU683" s="51"/>
      <c r="AV683" s="51"/>
      <c r="AW683" s="51"/>
      <c r="AX683" s="51"/>
      <c r="AY683" s="51"/>
      <c r="AZ683" s="51"/>
    </row>
    <row r="684" spans="1:52" ht="18" customHeight="1" x14ac:dyDescent="0.2">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c r="AJ684" s="51"/>
      <c r="AK684" s="51"/>
      <c r="AL684" s="51"/>
      <c r="AM684" s="51"/>
      <c r="AN684" s="51"/>
      <c r="AO684" s="51"/>
      <c r="AP684" s="51"/>
      <c r="AQ684" s="51"/>
      <c r="AR684" s="51"/>
      <c r="AS684" s="51"/>
      <c r="AT684" s="51"/>
      <c r="AU684" s="51"/>
      <c r="AV684" s="51"/>
      <c r="AW684" s="51"/>
      <c r="AX684" s="51"/>
      <c r="AY684" s="51"/>
      <c r="AZ684" s="51"/>
    </row>
    <row r="685" spans="1:52" ht="18" customHeight="1" x14ac:dyDescent="0.2">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c r="AK685" s="51"/>
      <c r="AL685" s="51"/>
      <c r="AM685" s="51"/>
      <c r="AN685" s="51"/>
      <c r="AO685" s="51"/>
      <c r="AP685" s="51"/>
      <c r="AQ685" s="51"/>
      <c r="AR685" s="51"/>
      <c r="AS685" s="51"/>
      <c r="AT685" s="51"/>
      <c r="AU685" s="51"/>
      <c r="AV685" s="51"/>
      <c r="AW685" s="51"/>
      <c r="AX685" s="51"/>
      <c r="AY685" s="51"/>
      <c r="AZ685" s="51"/>
    </row>
    <row r="686" spans="1:52" ht="18" customHeight="1" x14ac:dyDescent="0.2">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c r="AJ686" s="51"/>
      <c r="AK686" s="51"/>
      <c r="AL686" s="51"/>
      <c r="AM686" s="51"/>
      <c r="AN686" s="51"/>
      <c r="AO686" s="51"/>
      <c r="AP686" s="51"/>
      <c r="AQ686" s="51"/>
      <c r="AR686" s="51"/>
      <c r="AS686" s="51"/>
      <c r="AT686" s="51"/>
      <c r="AU686" s="51"/>
      <c r="AV686" s="51"/>
      <c r="AW686" s="51"/>
      <c r="AX686" s="51"/>
      <c r="AY686" s="51"/>
      <c r="AZ686" s="51"/>
    </row>
    <row r="687" spans="1:52" ht="18" customHeight="1" x14ac:dyDescent="0.2">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c r="AK687" s="51"/>
      <c r="AL687" s="51"/>
      <c r="AM687" s="51"/>
      <c r="AN687" s="51"/>
      <c r="AO687" s="51"/>
      <c r="AP687" s="51"/>
      <c r="AQ687" s="51"/>
      <c r="AR687" s="51"/>
      <c r="AS687" s="51"/>
      <c r="AT687" s="51"/>
      <c r="AU687" s="51"/>
      <c r="AV687" s="51"/>
      <c r="AW687" s="51"/>
      <c r="AX687" s="51"/>
      <c r="AY687" s="51"/>
      <c r="AZ687" s="51"/>
    </row>
    <row r="688" spans="1:52" ht="18" customHeight="1" x14ac:dyDescent="0.2">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c r="AK688" s="51"/>
      <c r="AL688" s="51"/>
      <c r="AM688" s="51"/>
      <c r="AN688" s="51"/>
      <c r="AO688" s="51"/>
      <c r="AP688" s="51"/>
      <c r="AQ688" s="51"/>
      <c r="AR688" s="51"/>
      <c r="AS688" s="51"/>
      <c r="AT688" s="51"/>
      <c r="AU688" s="51"/>
      <c r="AV688" s="51"/>
      <c r="AW688" s="51"/>
      <c r="AX688" s="51"/>
      <c r="AY688" s="51"/>
      <c r="AZ688" s="51"/>
    </row>
    <row r="689" spans="1:52" ht="18" customHeight="1" x14ac:dyDescent="0.2">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c r="AJ689" s="51"/>
      <c r="AK689" s="51"/>
      <c r="AL689" s="51"/>
      <c r="AM689" s="51"/>
      <c r="AN689" s="51"/>
      <c r="AO689" s="51"/>
      <c r="AP689" s="51"/>
      <c r="AQ689" s="51"/>
      <c r="AR689" s="51"/>
      <c r="AS689" s="51"/>
      <c r="AT689" s="51"/>
      <c r="AU689" s="51"/>
      <c r="AV689" s="51"/>
      <c r="AW689" s="51"/>
      <c r="AX689" s="51"/>
      <c r="AY689" s="51"/>
      <c r="AZ689" s="51"/>
    </row>
    <row r="690" spans="1:52" ht="18" customHeight="1" x14ac:dyDescent="0.2">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c r="AK690" s="51"/>
      <c r="AL690" s="51"/>
      <c r="AM690" s="51"/>
      <c r="AN690" s="51"/>
      <c r="AO690" s="51"/>
      <c r="AP690" s="51"/>
      <c r="AQ690" s="51"/>
      <c r="AR690" s="51"/>
      <c r="AS690" s="51"/>
      <c r="AT690" s="51"/>
      <c r="AU690" s="51"/>
      <c r="AV690" s="51"/>
      <c r="AW690" s="51"/>
      <c r="AX690" s="51"/>
      <c r="AY690" s="51"/>
      <c r="AZ690" s="51"/>
    </row>
    <row r="691" spans="1:52" ht="18" customHeight="1" x14ac:dyDescent="0.2">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c r="AK691" s="51"/>
      <c r="AL691" s="51"/>
      <c r="AM691" s="51"/>
      <c r="AN691" s="51"/>
      <c r="AO691" s="51"/>
      <c r="AP691" s="51"/>
      <c r="AQ691" s="51"/>
      <c r="AR691" s="51"/>
      <c r="AS691" s="51"/>
      <c r="AT691" s="51"/>
      <c r="AU691" s="51"/>
      <c r="AV691" s="51"/>
      <c r="AW691" s="51"/>
      <c r="AX691" s="51"/>
      <c r="AY691" s="51"/>
      <c r="AZ691" s="51"/>
    </row>
    <row r="692" spans="1:52" ht="18" customHeight="1" x14ac:dyDescent="0.2">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c r="AK692" s="51"/>
      <c r="AL692" s="51"/>
      <c r="AM692" s="51"/>
      <c r="AN692" s="51"/>
      <c r="AO692" s="51"/>
      <c r="AP692" s="51"/>
      <c r="AQ692" s="51"/>
      <c r="AR692" s="51"/>
      <c r="AS692" s="51"/>
      <c r="AT692" s="51"/>
      <c r="AU692" s="51"/>
      <c r="AV692" s="51"/>
      <c r="AW692" s="51"/>
      <c r="AX692" s="51"/>
      <c r="AY692" s="51"/>
      <c r="AZ692" s="51"/>
    </row>
    <row r="693" spans="1:52" ht="18" customHeight="1" x14ac:dyDescent="0.2">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c r="AK693" s="51"/>
      <c r="AL693" s="51"/>
      <c r="AM693" s="51"/>
      <c r="AN693" s="51"/>
      <c r="AO693" s="51"/>
      <c r="AP693" s="51"/>
      <c r="AQ693" s="51"/>
      <c r="AR693" s="51"/>
      <c r="AS693" s="51"/>
      <c r="AT693" s="51"/>
      <c r="AU693" s="51"/>
      <c r="AV693" s="51"/>
      <c r="AW693" s="51"/>
      <c r="AX693" s="51"/>
      <c r="AY693" s="51"/>
      <c r="AZ693" s="51"/>
    </row>
    <row r="694" spans="1:52" ht="18" customHeight="1" x14ac:dyDescent="0.2">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c r="AK694" s="51"/>
      <c r="AL694" s="51"/>
      <c r="AM694" s="51"/>
      <c r="AN694" s="51"/>
      <c r="AO694" s="51"/>
      <c r="AP694" s="51"/>
      <c r="AQ694" s="51"/>
      <c r="AR694" s="51"/>
      <c r="AS694" s="51"/>
      <c r="AT694" s="51"/>
      <c r="AU694" s="51"/>
      <c r="AV694" s="51"/>
      <c r="AW694" s="51"/>
      <c r="AX694" s="51"/>
      <c r="AY694" s="51"/>
      <c r="AZ694" s="51"/>
    </row>
    <row r="695" spans="1:52" ht="18" customHeight="1" x14ac:dyDescent="0.2">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c r="AK695" s="51"/>
      <c r="AL695" s="51"/>
      <c r="AM695" s="51"/>
      <c r="AN695" s="51"/>
      <c r="AO695" s="51"/>
      <c r="AP695" s="51"/>
      <c r="AQ695" s="51"/>
      <c r="AR695" s="51"/>
      <c r="AS695" s="51"/>
      <c r="AT695" s="51"/>
      <c r="AU695" s="51"/>
      <c r="AV695" s="51"/>
      <c r="AW695" s="51"/>
      <c r="AX695" s="51"/>
      <c r="AY695" s="51"/>
      <c r="AZ695" s="51"/>
    </row>
    <row r="696" spans="1:52" ht="18" customHeight="1" x14ac:dyDescent="0.2">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c r="AJ696" s="51"/>
      <c r="AK696" s="51"/>
      <c r="AL696" s="51"/>
      <c r="AM696" s="51"/>
      <c r="AN696" s="51"/>
      <c r="AO696" s="51"/>
      <c r="AP696" s="51"/>
      <c r="AQ696" s="51"/>
      <c r="AR696" s="51"/>
      <c r="AS696" s="51"/>
      <c r="AT696" s="51"/>
      <c r="AU696" s="51"/>
      <c r="AV696" s="51"/>
      <c r="AW696" s="51"/>
      <c r="AX696" s="51"/>
      <c r="AY696" s="51"/>
      <c r="AZ696" s="51"/>
    </row>
    <row r="697" spans="1:52" ht="18" customHeight="1" x14ac:dyDescent="0.2">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c r="AK697" s="51"/>
      <c r="AL697" s="51"/>
      <c r="AM697" s="51"/>
      <c r="AN697" s="51"/>
      <c r="AO697" s="51"/>
      <c r="AP697" s="51"/>
      <c r="AQ697" s="51"/>
      <c r="AR697" s="51"/>
      <c r="AS697" s="51"/>
      <c r="AT697" s="51"/>
      <c r="AU697" s="51"/>
      <c r="AV697" s="51"/>
      <c r="AW697" s="51"/>
      <c r="AX697" s="51"/>
      <c r="AY697" s="51"/>
      <c r="AZ697" s="51"/>
    </row>
    <row r="698" spans="1:52" ht="18" customHeight="1" x14ac:dyDescent="0.2">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c r="AK698" s="51"/>
      <c r="AL698" s="51"/>
      <c r="AM698" s="51"/>
      <c r="AN698" s="51"/>
      <c r="AO698" s="51"/>
      <c r="AP698" s="51"/>
      <c r="AQ698" s="51"/>
      <c r="AR698" s="51"/>
      <c r="AS698" s="51"/>
      <c r="AT698" s="51"/>
      <c r="AU698" s="51"/>
      <c r="AV698" s="51"/>
      <c r="AW698" s="51"/>
      <c r="AX698" s="51"/>
      <c r="AY698" s="51"/>
      <c r="AZ698" s="51"/>
    </row>
    <row r="699" spans="1:52" ht="18" customHeight="1" x14ac:dyDescent="0.2">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c r="AJ699" s="51"/>
      <c r="AK699" s="51"/>
      <c r="AL699" s="51"/>
      <c r="AM699" s="51"/>
      <c r="AN699" s="51"/>
      <c r="AO699" s="51"/>
      <c r="AP699" s="51"/>
      <c r="AQ699" s="51"/>
      <c r="AR699" s="51"/>
      <c r="AS699" s="51"/>
      <c r="AT699" s="51"/>
      <c r="AU699" s="51"/>
      <c r="AV699" s="51"/>
      <c r="AW699" s="51"/>
      <c r="AX699" s="51"/>
      <c r="AY699" s="51"/>
      <c r="AZ699" s="51"/>
    </row>
    <row r="700" spans="1:52" ht="18" customHeight="1" x14ac:dyDescent="0.2">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c r="AK700" s="51"/>
      <c r="AL700" s="51"/>
      <c r="AM700" s="51"/>
      <c r="AN700" s="51"/>
      <c r="AO700" s="51"/>
      <c r="AP700" s="51"/>
      <c r="AQ700" s="51"/>
      <c r="AR700" s="51"/>
      <c r="AS700" s="51"/>
      <c r="AT700" s="51"/>
      <c r="AU700" s="51"/>
      <c r="AV700" s="51"/>
      <c r="AW700" s="51"/>
      <c r="AX700" s="51"/>
      <c r="AY700" s="51"/>
      <c r="AZ700" s="51"/>
    </row>
    <row r="701" spans="1:52" ht="18" customHeight="1" x14ac:dyDescent="0.2">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51"/>
      <c r="AL701" s="51"/>
      <c r="AM701" s="51"/>
      <c r="AN701" s="51"/>
      <c r="AO701" s="51"/>
      <c r="AP701" s="51"/>
      <c r="AQ701" s="51"/>
      <c r="AR701" s="51"/>
      <c r="AS701" s="51"/>
      <c r="AT701" s="51"/>
      <c r="AU701" s="51"/>
      <c r="AV701" s="51"/>
      <c r="AW701" s="51"/>
      <c r="AX701" s="51"/>
      <c r="AY701" s="51"/>
      <c r="AZ701" s="51"/>
    </row>
    <row r="702" spans="1:52" ht="18" customHeight="1" x14ac:dyDescent="0.2">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c r="AJ702" s="51"/>
      <c r="AK702" s="51"/>
      <c r="AL702" s="51"/>
      <c r="AM702" s="51"/>
      <c r="AN702" s="51"/>
      <c r="AO702" s="51"/>
      <c r="AP702" s="51"/>
      <c r="AQ702" s="51"/>
      <c r="AR702" s="51"/>
      <c r="AS702" s="51"/>
      <c r="AT702" s="51"/>
      <c r="AU702" s="51"/>
      <c r="AV702" s="51"/>
      <c r="AW702" s="51"/>
      <c r="AX702" s="51"/>
      <c r="AY702" s="51"/>
      <c r="AZ702" s="51"/>
    </row>
    <row r="703" spans="1:52" ht="18" customHeight="1" x14ac:dyDescent="0.2">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c r="AJ703" s="51"/>
      <c r="AK703" s="51"/>
      <c r="AL703" s="51"/>
      <c r="AM703" s="51"/>
      <c r="AN703" s="51"/>
      <c r="AO703" s="51"/>
      <c r="AP703" s="51"/>
      <c r="AQ703" s="51"/>
      <c r="AR703" s="51"/>
      <c r="AS703" s="51"/>
      <c r="AT703" s="51"/>
      <c r="AU703" s="51"/>
      <c r="AV703" s="51"/>
      <c r="AW703" s="51"/>
      <c r="AX703" s="51"/>
      <c r="AY703" s="51"/>
      <c r="AZ703" s="51"/>
    </row>
    <row r="704" spans="1:52" ht="18" customHeight="1" x14ac:dyDescent="0.2">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c r="AJ704" s="51"/>
      <c r="AK704" s="51"/>
      <c r="AL704" s="51"/>
      <c r="AM704" s="51"/>
      <c r="AN704" s="51"/>
      <c r="AO704" s="51"/>
      <c r="AP704" s="51"/>
      <c r="AQ704" s="51"/>
      <c r="AR704" s="51"/>
      <c r="AS704" s="51"/>
      <c r="AT704" s="51"/>
      <c r="AU704" s="51"/>
      <c r="AV704" s="51"/>
      <c r="AW704" s="51"/>
      <c r="AX704" s="51"/>
      <c r="AY704" s="51"/>
      <c r="AZ704" s="51"/>
    </row>
    <row r="705" spans="1:52" ht="18" customHeight="1" x14ac:dyDescent="0.2">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c r="AJ705" s="51"/>
      <c r="AK705" s="51"/>
      <c r="AL705" s="51"/>
      <c r="AM705" s="51"/>
      <c r="AN705" s="51"/>
      <c r="AO705" s="51"/>
      <c r="AP705" s="51"/>
      <c r="AQ705" s="51"/>
      <c r="AR705" s="51"/>
      <c r="AS705" s="51"/>
      <c r="AT705" s="51"/>
      <c r="AU705" s="51"/>
      <c r="AV705" s="51"/>
      <c r="AW705" s="51"/>
      <c r="AX705" s="51"/>
      <c r="AY705" s="51"/>
      <c r="AZ705" s="51"/>
    </row>
    <row r="706" spans="1:52" ht="18" customHeight="1" x14ac:dyDescent="0.2">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c r="AK706" s="51"/>
      <c r="AL706" s="51"/>
      <c r="AM706" s="51"/>
      <c r="AN706" s="51"/>
      <c r="AO706" s="51"/>
      <c r="AP706" s="51"/>
      <c r="AQ706" s="51"/>
      <c r="AR706" s="51"/>
      <c r="AS706" s="51"/>
      <c r="AT706" s="51"/>
      <c r="AU706" s="51"/>
      <c r="AV706" s="51"/>
      <c r="AW706" s="51"/>
      <c r="AX706" s="51"/>
      <c r="AY706" s="51"/>
      <c r="AZ706" s="51"/>
    </row>
    <row r="707" spans="1:52" ht="18" customHeight="1" x14ac:dyDescent="0.2">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c r="AJ707" s="51"/>
      <c r="AK707" s="51"/>
      <c r="AL707" s="51"/>
      <c r="AM707" s="51"/>
      <c r="AN707" s="51"/>
      <c r="AO707" s="51"/>
      <c r="AP707" s="51"/>
      <c r="AQ707" s="51"/>
      <c r="AR707" s="51"/>
      <c r="AS707" s="51"/>
      <c r="AT707" s="51"/>
      <c r="AU707" s="51"/>
      <c r="AV707" s="51"/>
      <c r="AW707" s="51"/>
      <c r="AX707" s="51"/>
      <c r="AY707" s="51"/>
      <c r="AZ707" s="51"/>
    </row>
    <row r="708" spans="1:52" ht="18" customHeight="1" x14ac:dyDescent="0.2">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c r="AJ708" s="51"/>
      <c r="AK708" s="51"/>
      <c r="AL708" s="51"/>
      <c r="AM708" s="51"/>
      <c r="AN708" s="51"/>
      <c r="AO708" s="51"/>
      <c r="AP708" s="51"/>
      <c r="AQ708" s="51"/>
      <c r="AR708" s="51"/>
      <c r="AS708" s="51"/>
      <c r="AT708" s="51"/>
      <c r="AU708" s="51"/>
      <c r="AV708" s="51"/>
      <c r="AW708" s="51"/>
      <c r="AX708" s="51"/>
      <c r="AY708" s="51"/>
      <c r="AZ708" s="51"/>
    </row>
    <row r="709" spans="1:52" ht="18" customHeight="1" x14ac:dyDescent="0.2">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c r="AJ709" s="51"/>
      <c r="AK709" s="51"/>
      <c r="AL709" s="51"/>
      <c r="AM709" s="51"/>
      <c r="AN709" s="51"/>
      <c r="AO709" s="51"/>
      <c r="AP709" s="51"/>
      <c r="AQ709" s="51"/>
      <c r="AR709" s="51"/>
      <c r="AS709" s="51"/>
      <c r="AT709" s="51"/>
      <c r="AU709" s="51"/>
      <c r="AV709" s="51"/>
      <c r="AW709" s="51"/>
      <c r="AX709" s="51"/>
      <c r="AY709" s="51"/>
      <c r="AZ709" s="51"/>
    </row>
    <row r="710" spans="1:52" ht="18" customHeight="1" x14ac:dyDescent="0.2">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c r="AJ710" s="51"/>
      <c r="AK710" s="51"/>
      <c r="AL710" s="51"/>
      <c r="AM710" s="51"/>
      <c r="AN710" s="51"/>
      <c r="AO710" s="51"/>
      <c r="AP710" s="51"/>
      <c r="AQ710" s="51"/>
      <c r="AR710" s="51"/>
      <c r="AS710" s="51"/>
      <c r="AT710" s="51"/>
      <c r="AU710" s="51"/>
      <c r="AV710" s="51"/>
      <c r="AW710" s="51"/>
      <c r="AX710" s="51"/>
      <c r="AY710" s="51"/>
      <c r="AZ710" s="51"/>
    </row>
    <row r="711" spans="1:52" ht="18" customHeight="1" x14ac:dyDescent="0.2">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c r="AJ711" s="51"/>
      <c r="AK711" s="51"/>
      <c r="AL711" s="51"/>
      <c r="AM711" s="51"/>
      <c r="AN711" s="51"/>
      <c r="AO711" s="51"/>
      <c r="AP711" s="51"/>
      <c r="AQ711" s="51"/>
      <c r="AR711" s="51"/>
      <c r="AS711" s="51"/>
      <c r="AT711" s="51"/>
      <c r="AU711" s="51"/>
      <c r="AV711" s="51"/>
      <c r="AW711" s="51"/>
      <c r="AX711" s="51"/>
      <c r="AY711" s="51"/>
      <c r="AZ711" s="51"/>
    </row>
    <row r="712" spans="1:52" ht="18" customHeight="1" x14ac:dyDescent="0.2">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c r="AJ712" s="51"/>
      <c r="AK712" s="51"/>
      <c r="AL712" s="51"/>
      <c r="AM712" s="51"/>
      <c r="AN712" s="51"/>
      <c r="AO712" s="51"/>
      <c r="AP712" s="51"/>
      <c r="AQ712" s="51"/>
      <c r="AR712" s="51"/>
      <c r="AS712" s="51"/>
      <c r="AT712" s="51"/>
      <c r="AU712" s="51"/>
      <c r="AV712" s="51"/>
      <c r="AW712" s="51"/>
      <c r="AX712" s="51"/>
      <c r="AY712" s="51"/>
      <c r="AZ712" s="51"/>
    </row>
    <row r="713" spans="1:52" ht="18" customHeight="1" x14ac:dyDescent="0.2">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c r="AJ713" s="51"/>
      <c r="AK713" s="51"/>
      <c r="AL713" s="51"/>
      <c r="AM713" s="51"/>
      <c r="AN713" s="51"/>
      <c r="AO713" s="51"/>
      <c r="AP713" s="51"/>
      <c r="AQ713" s="51"/>
      <c r="AR713" s="51"/>
      <c r="AS713" s="51"/>
      <c r="AT713" s="51"/>
      <c r="AU713" s="51"/>
      <c r="AV713" s="51"/>
      <c r="AW713" s="51"/>
      <c r="AX713" s="51"/>
      <c r="AY713" s="51"/>
      <c r="AZ713" s="51"/>
    </row>
    <row r="714" spans="1:52" ht="18" customHeight="1" x14ac:dyDescent="0.2">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c r="AJ714" s="51"/>
      <c r="AK714" s="51"/>
      <c r="AL714" s="51"/>
      <c r="AM714" s="51"/>
      <c r="AN714" s="51"/>
      <c r="AO714" s="51"/>
      <c r="AP714" s="51"/>
      <c r="AQ714" s="51"/>
      <c r="AR714" s="51"/>
      <c r="AS714" s="51"/>
      <c r="AT714" s="51"/>
      <c r="AU714" s="51"/>
      <c r="AV714" s="51"/>
      <c r="AW714" s="51"/>
      <c r="AX714" s="51"/>
      <c r="AY714" s="51"/>
      <c r="AZ714" s="51"/>
    </row>
    <row r="715" spans="1:52" ht="18" customHeight="1" x14ac:dyDescent="0.2">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c r="AD715" s="51"/>
      <c r="AE715" s="51"/>
      <c r="AF715" s="51"/>
      <c r="AG715" s="51"/>
      <c r="AH715" s="51"/>
      <c r="AI715" s="51"/>
      <c r="AJ715" s="51"/>
      <c r="AK715" s="51"/>
      <c r="AL715" s="51"/>
      <c r="AM715" s="51"/>
      <c r="AN715" s="51"/>
      <c r="AO715" s="51"/>
      <c r="AP715" s="51"/>
      <c r="AQ715" s="51"/>
      <c r="AR715" s="51"/>
      <c r="AS715" s="51"/>
      <c r="AT715" s="51"/>
      <c r="AU715" s="51"/>
      <c r="AV715" s="51"/>
      <c r="AW715" s="51"/>
      <c r="AX715" s="51"/>
      <c r="AY715" s="51"/>
      <c r="AZ715" s="51"/>
    </row>
    <row r="716" spans="1:52" ht="18" customHeight="1" x14ac:dyDescent="0.2">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c r="AD716" s="51"/>
      <c r="AE716" s="51"/>
      <c r="AF716" s="51"/>
      <c r="AG716" s="51"/>
      <c r="AH716" s="51"/>
      <c r="AI716" s="51"/>
      <c r="AJ716" s="51"/>
      <c r="AK716" s="51"/>
      <c r="AL716" s="51"/>
      <c r="AM716" s="51"/>
      <c r="AN716" s="51"/>
      <c r="AO716" s="51"/>
      <c r="AP716" s="51"/>
      <c r="AQ716" s="51"/>
      <c r="AR716" s="51"/>
      <c r="AS716" s="51"/>
      <c r="AT716" s="51"/>
      <c r="AU716" s="51"/>
      <c r="AV716" s="51"/>
      <c r="AW716" s="51"/>
      <c r="AX716" s="51"/>
      <c r="AY716" s="51"/>
      <c r="AZ716" s="51"/>
    </row>
    <row r="717" spans="1:52" ht="18" customHeight="1" x14ac:dyDescent="0.2">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51"/>
      <c r="AE717" s="51"/>
      <c r="AF717" s="51"/>
      <c r="AG717" s="51"/>
      <c r="AH717" s="51"/>
      <c r="AI717" s="51"/>
      <c r="AJ717" s="51"/>
      <c r="AK717" s="51"/>
      <c r="AL717" s="51"/>
      <c r="AM717" s="51"/>
      <c r="AN717" s="51"/>
      <c r="AO717" s="51"/>
      <c r="AP717" s="51"/>
      <c r="AQ717" s="51"/>
      <c r="AR717" s="51"/>
      <c r="AS717" s="51"/>
      <c r="AT717" s="51"/>
      <c r="AU717" s="51"/>
      <c r="AV717" s="51"/>
      <c r="AW717" s="51"/>
      <c r="AX717" s="51"/>
      <c r="AY717" s="51"/>
      <c r="AZ717" s="51"/>
    </row>
    <row r="718" spans="1:52" ht="18" customHeight="1" x14ac:dyDescent="0.2">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c r="AK718" s="51"/>
      <c r="AL718" s="51"/>
      <c r="AM718" s="51"/>
      <c r="AN718" s="51"/>
      <c r="AO718" s="51"/>
      <c r="AP718" s="51"/>
      <c r="AQ718" s="51"/>
      <c r="AR718" s="51"/>
      <c r="AS718" s="51"/>
      <c r="AT718" s="51"/>
      <c r="AU718" s="51"/>
      <c r="AV718" s="51"/>
      <c r="AW718" s="51"/>
      <c r="AX718" s="51"/>
      <c r="AY718" s="51"/>
      <c r="AZ718" s="51"/>
    </row>
    <row r="719" spans="1:52" ht="18" customHeight="1" x14ac:dyDescent="0.2">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c r="AJ719" s="51"/>
      <c r="AK719" s="51"/>
      <c r="AL719" s="51"/>
      <c r="AM719" s="51"/>
      <c r="AN719" s="51"/>
      <c r="AO719" s="51"/>
      <c r="AP719" s="51"/>
      <c r="AQ719" s="51"/>
      <c r="AR719" s="51"/>
      <c r="AS719" s="51"/>
      <c r="AT719" s="51"/>
      <c r="AU719" s="51"/>
      <c r="AV719" s="51"/>
      <c r="AW719" s="51"/>
      <c r="AX719" s="51"/>
      <c r="AY719" s="51"/>
      <c r="AZ719" s="51"/>
    </row>
    <row r="720" spans="1:52" ht="18" customHeight="1" x14ac:dyDescent="0.2">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c r="AJ720" s="51"/>
      <c r="AK720" s="51"/>
      <c r="AL720" s="51"/>
      <c r="AM720" s="51"/>
      <c r="AN720" s="51"/>
      <c r="AO720" s="51"/>
      <c r="AP720" s="51"/>
      <c r="AQ720" s="51"/>
      <c r="AR720" s="51"/>
      <c r="AS720" s="51"/>
      <c r="AT720" s="51"/>
      <c r="AU720" s="51"/>
      <c r="AV720" s="51"/>
      <c r="AW720" s="51"/>
      <c r="AX720" s="51"/>
      <c r="AY720" s="51"/>
      <c r="AZ720" s="51"/>
    </row>
    <row r="721" spans="1:52" ht="18" customHeight="1" x14ac:dyDescent="0.2">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c r="AJ721" s="51"/>
      <c r="AK721" s="51"/>
      <c r="AL721" s="51"/>
      <c r="AM721" s="51"/>
      <c r="AN721" s="51"/>
      <c r="AO721" s="51"/>
      <c r="AP721" s="51"/>
      <c r="AQ721" s="51"/>
      <c r="AR721" s="51"/>
      <c r="AS721" s="51"/>
      <c r="AT721" s="51"/>
      <c r="AU721" s="51"/>
      <c r="AV721" s="51"/>
      <c r="AW721" s="51"/>
      <c r="AX721" s="51"/>
      <c r="AY721" s="51"/>
      <c r="AZ721" s="51"/>
    </row>
    <row r="722" spans="1:52" ht="18" customHeight="1" x14ac:dyDescent="0.2">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c r="AK722" s="51"/>
      <c r="AL722" s="51"/>
      <c r="AM722" s="51"/>
      <c r="AN722" s="51"/>
      <c r="AO722" s="51"/>
      <c r="AP722" s="51"/>
      <c r="AQ722" s="51"/>
      <c r="AR722" s="51"/>
      <c r="AS722" s="51"/>
      <c r="AT722" s="51"/>
      <c r="AU722" s="51"/>
      <c r="AV722" s="51"/>
      <c r="AW722" s="51"/>
      <c r="AX722" s="51"/>
      <c r="AY722" s="51"/>
      <c r="AZ722" s="51"/>
    </row>
    <row r="723" spans="1:52" ht="18" customHeight="1" x14ac:dyDescent="0.2">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c r="AJ723" s="51"/>
      <c r="AK723" s="51"/>
      <c r="AL723" s="51"/>
      <c r="AM723" s="51"/>
      <c r="AN723" s="51"/>
      <c r="AO723" s="51"/>
      <c r="AP723" s="51"/>
      <c r="AQ723" s="51"/>
      <c r="AR723" s="51"/>
      <c r="AS723" s="51"/>
      <c r="AT723" s="51"/>
      <c r="AU723" s="51"/>
      <c r="AV723" s="51"/>
      <c r="AW723" s="51"/>
      <c r="AX723" s="51"/>
      <c r="AY723" s="51"/>
      <c r="AZ723" s="51"/>
    </row>
    <row r="724" spans="1:52" ht="18" customHeight="1" x14ac:dyDescent="0.2">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c r="AJ724" s="51"/>
      <c r="AK724" s="51"/>
      <c r="AL724" s="51"/>
      <c r="AM724" s="51"/>
      <c r="AN724" s="51"/>
      <c r="AO724" s="51"/>
      <c r="AP724" s="51"/>
      <c r="AQ724" s="51"/>
      <c r="AR724" s="51"/>
      <c r="AS724" s="51"/>
      <c r="AT724" s="51"/>
      <c r="AU724" s="51"/>
      <c r="AV724" s="51"/>
      <c r="AW724" s="51"/>
      <c r="AX724" s="51"/>
      <c r="AY724" s="51"/>
      <c r="AZ724" s="51"/>
    </row>
    <row r="725" spans="1:52" ht="18" customHeight="1" x14ac:dyDescent="0.2">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c r="AK725" s="51"/>
      <c r="AL725" s="51"/>
      <c r="AM725" s="51"/>
      <c r="AN725" s="51"/>
      <c r="AO725" s="51"/>
      <c r="AP725" s="51"/>
      <c r="AQ725" s="51"/>
      <c r="AR725" s="51"/>
      <c r="AS725" s="51"/>
      <c r="AT725" s="51"/>
      <c r="AU725" s="51"/>
      <c r="AV725" s="51"/>
      <c r="AW725" s="51"/>
      <c r="AX725" s="51"/>
      <c r="AY725" s="51"/>
      <c r="AZ725" s="51"/>
    </row>
    <row r="726" spans="1:52" ht="18" customHeight="1" x14ac:dyDescent="0.2">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c r="AJ726" s="51"/>
      <c r="AK726" s="51"/>
      <c r="AL726" s="51"/>
      <c r="AM726" s="51"/>
      <c r="AN726" s="51"/>
      <c r="AO726" s="51"/>
      <c r="AP726" s="51"/>
      <c r="AQ726" s="51"/>
      <c r="AR726" s="51"/>
      <c r="AS726" s="51"/>
      <c r="AT726" s="51"/>
      <c r="AU726" s="51"/>
      <c r="AV726" s="51"/>
      <c r="AW726" s="51"/>
      <c r="AX726" s="51"/>
      <c r="AY726" s="51"/>
      <c r="AZ726" s="51"/>
    </row>
    <row r="727" spans="1:52" ht="18" customHeight="1" x14ac:dyDescent="0.2">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c r="AJ727" s="51"/>
      <c r="AK727" s="51"/>
      <c r="AL727" s="51"/>
      <c r="AM727" s="51"/>
      <c r="AN727" s="51"/>
      <c r="AO727" s="51"/>
      <c r="AP727" s="51"/>
      <c r="AQ727" s="51"/>
      <c r="AR727" s="51"/>
      <c r="AS727" s="51"/>
      <c r="AT727" s="51"/>
      <c r="AU727" s="51"/>
      <c r="AV727" s="51"/>
      <c r="AW727" s="51"/>
      <c r="AX727" s="51"/>
      <c r="AY727" s="51"/>
      <c r="AZ727" s="51"/>
    </row>
    <row r="728" spans="1:52" ht="18" customHeight="1" x14ac:dyDescent="0.2">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c r="AJ728" s="51"/>
      <c r="AK728" s="51"/>
      <c r="AL728" s="51"/>
      <c r="AM728" s="51"/>
      <c r="AN728" s="51"/>
      <c r="AO728" s="51"/>
      <c r="AP728" s="51"/>
      <c r="AQ728" s="51"/>
      <c r="AR728" s="51"/>
      <c r="AS728" s="51"/>
      <c r="AT728" s="51"/>
      <c r="AU728" s="51"/>
      <c r="AV728" s="51"/>
      <c r="AW728" s="51"/>
      <c r="AX728" s="51"/>
      <c r="AY728" s="51"/>
      <c r="AZ728" s="51"/>
    </row>
    <row r="729" spans="1:52" ht="18" customHeight="1" x14ac:dyDescent="0.2">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c r="AJ729" s="51"/>
      <c r="AK729" s="51"/>
      <c r="AL729" s="51"/>
      <c r="AM729" s="51"/>
      <c r="AN729" s="51"/>
      <c r="AO729" s="51"/>
      <c r="AP729" s="51"/>
      <c r="AQ729" s="51"/>
      <c r="AR729" s="51"/>
      <c r="AS729" s="51"/>
      <c r="AT729" s="51"/>
      <c r="AU729" s="51"/>
      <c r="AV729" s="51"/>
      <c r="AW729" s="51"/>
      <c r="AX729" s="51"/>
      <c r="AY729" s="51"/>
      <c r="AZ729" s="51"/>
    </row>
    <row r="730" spans="1:52" ht="18" customHeight="1" x14ac:dyDescent="0.2">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c r="AJ730" s="51"/>
      <c r="AK730" s="51"/>
      <c r="AL730" s="51"/>
      <c r="AM730" s="51"/>
      <c r="AN730" s="51"/>
      <c r="AO730" s="51"/>
      <c r="AP730" s="51"/>
      <c r="AQ730" s="51"/>
      <c r="AR730" s="51"/>
      <c r="AS730" s="51"/>
      <c r="AT730" s="51"/>
      <c r="AU730" s="51"/>
      <c r="AV730" s="51"/>
      <c r="AW730" s="51"/>
      <c r="AX730" s="51"/>
      <c r="AY730" s="51"/>
      <c r="AZ730" s="51"/>
    </row>
    <row r="731" spans="1:52" ht="18" customHeight="1" x14ac:dyDescent="0.2">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c r="AJ731" s="51"/>
      <c r="AK731" s="51"/>
      <c r="AL731" s="51"/>
      <c r="AM731" s="51"/>
      <c r="AN731" s="51"/>
      <c r="AO731" s="51"/>
      <c r="AP731" s="51"/>
      <c r="AQ731" s="51"/>
      <c r="AR731" s="51"/>
      <c r="AS731" s="51"/>
      <c r="AT731" s="51"/>
      <c r="AU731" s="51"/>
      <c r="AV731" s="51"/>
      <c r="AW731" s="51"/>
      <c r="AX731" s="51"/>
      <c r="AY731" s="51"/>
      <c r="AZ731" s="51"/>
    </row>
    <row r="732" spans="1:52" ht="18" customHeight="1" x14ac:dyDescent="0.2">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c r="AJ732" s="51"/>
      <c r="AK732" s="51"/>
      <c r="AL732" s="51"/>
      <c r="AM732" s="51"/>
      <c r="AN732" s="51"/>
      <c r="AO732" s="51"/>
      <c r="AP732" s="51"/>
      <c r="AQ732" s="51"/>
      <c r="AR732" s="51"/>
      <c r="AS732" s="51"/>
      <c r="AT732" s="51"/>
      <c r="AU732" s="51"/>
      <c r="AV732" s="51"/>
      <c r="AW732" s="51"/>
      <c r="AX732" s="51"/>
      <c r="AY732" s="51"/>
      <c r="AZ732" s="51"/>
    </row>
    <row r="733" spans="1:52" ht="18" customHeight="1" x14ac:dyDescent="0.2">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c r="AJ733" s="51"/>
      <c r="AK733" s="51"/>
      <c r="AL733" s="51"/>
      <c r="AM733" s="51"/>
      <c r="AN733" s="51"/>
      <c r="AO733" s="51"/>
      <c r="AP733" s="51"/>
      <c r="AQ733" s="51"/>
      <c r="AR733" s="51"/>
      <c r="AS733" s="51"/>
      <c r="AT733" s="51"/>
      <c r="AU733" s="51"/>
      <c r="AV733" s="51"/>
      <c r="AW733" s="51"/>
      <c r="AX733" s="51"/>
      <c r="AY733" s="51"/>
      <c r="AZ733" s="51"/>
    </row>
    <row r="734" spans="1:52" ht="18" customHeight="1" x14ac:dyDescent="0.2">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c r="AJ734" s="51"/>
      <c r="AK734" s="51"/>
      <c r="AL734" s="51"/>
      <c r="AM734" s="51"/>
      <c r="AN734" s="51"/>
      <c r="AO734" s="51"/>
      <c r="AP734" s="51"/>
      <c r="AQ734" s="51"/>
      <c r="AR734" s="51"/>
      <c r="AS734" s="51"/>
      <c r="AT734" s="51"/>
      <c r="AU734" s="51"/>
      <c r="AV734" s="51"/>
      <c r="AW734" s="51"/>
      <c r="AX734" s="51"/>
      <c r="AY734" s="51"/>
      <c r="AZ734" s="51"/>
    </row>
    <row r="735" spans="1:52" ht="18" customHeight="1" x14ac:dyDescent="0.2">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c r="AD735" s="51"/>
      <c r="AE735" s="51"/>
      <c r="AF735" s="51"/>
      <c r="AG735" s="51"/>
      <c r="AH735" s="51"/>
      <c r="AI735" s="51"/>
      <c r="AJ735" s="51"/>
      <c r="AK735" s="51"/>
      <c r="AL735" s="51"/>
      <c r="AM735" s="51"/>
      <c r="AN735" s="51"/>
      <c r="AO735" s="51"/>
      <c r="AP735" s="51"/>
      <c r="AQ735" s="51"/>
      <c r="AR735" s="51"/>
      <c r="AS735" s="51"/>
      <c r="AT735" s="51"/>
      <c r="AU735" s="51"/>
      <c r="AV735" s="51"/>
      <c r="AW735" s="51"/>
      <c r="AX735" s="51"/>
      <c r="AY735" s="51"/>
      <c r="AZ735" s="51"/>
    </row>
    <row r="736" spans="1:52" ht="18" customHeight="1" x14ac:dyDescent="0.2">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c r="AJ736" s="51"/>
      <c r="AK736" s="51"/>
      <c r="AL736" s="51"/>
      <c r="AM736" s="51"/>
      <c r="AN736" s="51"/>
      <c r="AO736" s="51"/>
      <c r="AP736" s="51"/>
      <c r="AQ736" s="51"/>
      <c r="AR736" s="51"/>
      <c r="AS736" s="51"/>
      <c r="AT736" s="51"/>
      <c r="AU736" s="51"/>
      <c r="AV736" s="51"/>
      <c r="AW736" s="51"/>
      <c r="AX736" s="51"/>
      <c r="AY736" s="51"/>
      <c r="AZ736" s="51"/>
    </row>
    <row r="737" spans="1:52" ht="18" customHeight="1" x14ac:dyDescent="0.2">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c r="AD737" s="51"/>
      <c r="AE737" s="51"/>
      <c r="AF737" s="51"/>
      <c r="AG737" s="51"/>
      <c r="AH737" s="51"/>
      <c r="AI737" s="51"/>
      <c r="AJ737" s="51"/>
      <c r="AK737" s="51"/>
      <c r="AL737" s="51"/>
      <c r="AM737" s="51"/>
      <c r="AN737" s="51"/>
      <c r="AO737" s="51"/>
      <c r="AP737" s="51"/>
      <c r="AQ737" s="51"/>
      <c r="AR737" s="51"/>
      <c r="AS737" s="51"/>
      <c r="AT737" s="51"/>
      <c r="AU737" s="51"/>
      <c r="AV737" s="51"/>
      <c r="AW737" s="51"/>
      <c r="AX737" s="51"/>
      <c r="AY737" s="51"/>
      <c r="AZ737" s="51"/>
    </row>
    <row r="738" spans="1:52" ht="18" customHeight="1" x14ac:dyDescent="0.2">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c r="AJ738" s="51"/>
      <c r="AK738" s="51"/>
      <c r="AL738" s="51"/>
      <c r="AM738" s="51"/>
      <c r="AN738" s="51"/>
      <c r="AO738" s="51"/>
      <c r="AP738" s="51"/>
      <c r="AQ738" s="51"/>
      <c r="AR738" s="51"/>
      <c r="AS738" s="51"/>
      <c r="AT738" s="51"/>
      <c r="AU738" s="51"/>
      <c r="AV738" s="51"/>
      <c r="AW738" s="51"/>
      <c r="AX738" s="51"/>
      <c r="AY738" s="51"/>
      <c r="AZ738" s="51"/>
    </row>
    <row r="739" spans="1:52" ht="18" customHeight="1" x14ac:dyDescent="0.2">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c r="AD739" s="51"/>
      <c r="AE739" s="51"/>
      <c r="AF739" s="51"/>
      <c r="AG739" s="51"/>
      <c r="AH739" s="51"/>
      <c r="AI739" s="51"/>
      <c r="AJ739" s="51"/>
      <c r="AK739" s="51"/>
      <c r="AL739" s="51"/>
      <c r="AM739" s="51"/>
      <c r="AN739" s="51"/>
      <c r="AO739" s="51"/>
      <c r="AP739" s="51"/>
      <c r="AQ739" s="51"/>
      <c r="AR739" s="51"/>
      <c r="AS739" s="51"/>
      <c r="AT739" s="51"/>
      <c r="AU739" s="51"/>
      <c r="AV739" s="51"/>
      <c r="AW739" s="51"/>
      <c r="AX739" s="51"/>
      <c r="AY739" s="51"/>
      <c r="AZ739" s="51"/>
    </row>
    <row r="740" spans="1:52" ht="18" customHeight="1" x14ac:dyDescent="0.2">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c r="AD740" s="51"/>
      <c r="AE740" s="51"/>
      <c r="AF740" s="51"/>
      <c r="AG740" s="51"/>
      <c r="AH740" s="51"/>
      <c r="AI740" s="51"/>
      <c r="AJ740" s="51"/>
      <c r="AK740" s="51"/>
      <c r="AL740" s="51"/>
      <c r="AM740" s="51"/>
      <c r="AN740" s="51"/>
      <c r="AO740" s="51"/>
      <c r="AP740" s="51"/>
      <c r="AQ740" s="51"/>
      <c r="AR740" s="51"/>
      <c r="AS740" s="51"/>
      <c r="AT740" s="51"/>
      <c r="AU740" s="51"/>
      <c r="AV740" s="51"/>
      <c r="AW740" s="51"/>
      <c r="AX740" s="51"/>
      <c r="AY740" s="51"/>
      <c r="AZ740" s="51"/>
    </row>
    <row r="741" spans="1:52" ht="18" customHeight="1" x14ac:dyDescent="0.2">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c r="AD741" s="51"/>
      <c r="AE741" s="51"/>
      <c r="AF741" s="51"/>
      <c r="AG741" s="51"/>
      <c r="AH741" s="51"/>
      <c r="AI741" s="51"/>
      <c r="AJ741" s="51"/>
      <c r="AK741" s="51"/>
      <c r="AL741" s="51"/>
      <c r="AM741" s="51"/>
      <c r="AN741" s="51"/>
      <c r="AO741" s="51"/>
      <c r="AP741" s="51"/>
      <c r="AQ741" s="51"/>
      <c r="AR741" s="51"/>
      <c r="AS741" s="51"/>
      <c r="AT741" s="51"/>
      <c r="AU741" s="51"/>
      <c r="AV741" s="51"/>
      <c r="AW741" s="51"/>
      <c r="AX741" s="51"/>
      <c r="AY741" s="51"/>
      <c r="AZ741" s="51"/>
    </row>
    <row r="742" spans="1:52" ht="18" customHeight="1" x14ac:dyDescent="0.2">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c r="AD742" s="51"/>
      <c r="AE742" s="51"/>
      <c r="AF742" s="51"/>
      <c r="AG742" s="51"/>
      <c r="AH742" s="51"/>
      <c r="AI742" s="51"/>
      <c r="AJ742" s="51"/>
      <c r="AK742" s="51"/>
      <c r="AL742" s="51"/>
      <c r="AM742" s="51"/>
      <c r="AN742" s="51"/>
      <c r="AO742" s="51"/>
      <c r="AP742" s="51"/>
      <c r="AQ742" s="51"/>
      <c r="AR742" s="51"/>
      <c r="AS742" s="51"/>
      <c r="AT742" s="51"/>
      <c r="AU742" s="51"/>
      <c r="AV742" s="51"/>
      <c r="AW742" s="51"/>
      <c r="AX742" s="51"/>
      <c r="AY742" s="51"/>
      <c r="AZ742" s="51"/>
    </row>
    <row r="743" spans="1:52" ht="18" customHeight="1" x14ac:dyDescent="0.2">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c r="AD743" s="51"/>
      <c r="AE743" s="51"/>
      <c r="AF743" s="51"/>
      <c r="AG743" s="51"/>
      <c r="AH743" s="51"/>
      <c r="AI743" s="51"/>
      <c r="AJ743" s="51"/>
      <c r="AK743" s="51"/>
      <c r="AL743" s="51"/>
      <c r="AM743" s="51"/>
      <c r="AN743" s="51"/>
      <c r="AO743" s="51"/>
      <c r="AP743" s="51"/>
      <c r="AQ743" s="51"/>
      <c r="AR743" s="51"/>
      <c r="AS743" s="51"/>
      <c r="AT743" s="51"/>
      <c r="AU743" s="51"/>
      <c r="AV743" s="51"/>
      <c r="AW743" s="51"/>
      <c r="AX743" s="51"/>
      <c r="AY743" s="51"/>
      <c r="AZ743" s="51"/>
    </row>
    <row r="744" spans="1:52" ht="18" customHeight="1" x14ac:dyDescent="0.2">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c r="AD744" s="51"/>
      <c r="AE744" s="51"/>
      <c r="AF744" s="51"/>
      <c r="AG744" s="51"/>
      <c r="AH744" s="51"/>
      <c r="AI744" s="51"/>
      <c r="AJ744" s="51"/>
      <c r="AK744" s="51"/>
      <c r="AL744" s="51"/>
      <c r="AM744" s="51"/>
      <c r="AN744" s="51"/>
      <c r="AO744" s="51"/>
      <c r="AP744" s="51"/>
      <c r="AQ744" s="51"/>
      <c r="AR744" s="51"/>
      <c r="AS744" s="51"/>
      <c r="AT744" s="51"/>
      <c r="AU744" s="51"/>
      <c r="AV744" s="51"/>
      <c r="AW744" s="51"/>
      <c r="AX744" s="51"/>
      <c r="AY744" s="51"/>
      <c r="AZ744" s="51"/>
    </row>
    <row r="745" spans="1:52" ht="18" customHeight="1" x14ac:dyDescent="0.2">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c r="AJ745" s="51"/>
      <c r="AK745" s="51"/>
      <c r="AL745" s="51"/>
      <c r="AM745" s="51"/>
      <c r="AN745" s="51"/>
      <c r="AO745" s="51"/>
      <c r="AP745" s="51"/>
      <c r="AQ745" s="51"/>
      <c r="AR745" s="51"/>
      <c r="AS745" s="51"/>
      <c r="AT745" s="51"/>
      <c r="AU745" s="51"/>
      <c r="AV745" s="51"/>
      <c r="AW745" s="51"/>
      <c r="AX745" s="51"/>
      <c r="AY745" s="51"/>
      <c r="AZ745" s="51"/>
    </row>
    <row r="746" spans="1:52" ht="18" customHeight="1" x14ac:dyDescent="0.2">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c r="AD746" s="51"/>
      <c r="AE746" s="51"/>
      <c r="AF746" s="51"/>
      <c r="AG746" s="51"/>
      <c r="AH746" s="51"/>
      <c r="AI746" s="51"/>
      <c r="AJ746" s="51"/>
      <c r="AK746" s="51"/>
      <c r="AL746" s="51"/>
      <c r="AM746" s="51"/>
      <c r="AN746" s="51"/>
      <c r="AO746" s="51"/>
      <c r="AP746" s="51"/>
      <c r="AQ746" s="51"/>
      <c r="AR746" s="51"/>
      <c r="AS746" s="51"/>
      <c r="AT746" s="51"/>
      <c r="AU746" s="51"/>
      <c r="AV746" s="51"/>
      <c r="AW746" s="51"/>
      <c r="AX746" s="51"/>
      <c r="AY746" s="51"/>
      <c r="AZ746" s="51"/>
    </row>
    <row r="747" spans="1:52" ht="18" customHeight="1" x14ac:dyDescent="0.2">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c r="AD747" s="51"/>
      <c r="AE747" s="51"/>
      <c r="AF747" s="51"/>
      <c r="AG747" s="51"/>
      <c r="AH747" s="51"/>
      <c r="AI747" s="51"/>
      <c r="AJ747" s="51"/>
      <c r="AK747" s="51"/>
      <c r="AL747" s="51"/>
      <c r="AM747" s="51"/>
      <c r="AN747" s="51"/>
      <c r="AO747" s="51"/>
      <c r="AP747" s="51"/>
      <c r="AQ747" s="51"/>
      <c r="AR747" s="51"/>
      <c r="AS747" s="51"/>
      <c r="AT747" s="51"/>
      <c r="AU747" s="51"/>
      <c r="AV747" s="51"/>
      <c r="AW747" s="51"/>
      <c r="AX747" s="51"/>
      <c r="AY747" s="51"/>
      <c r="AZ747" s="51"/>
    </row>
    <row r="748" spans="1:52" ht="18" customHeight="1" x14ac:dyDescent="0.2">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51"/>
      <c r="AE748" s="51"/>
      <c r="AF748" s="51"/>
      <c r="AG748" s="51"/>
      <c r="AH748" s="51"/>
      <c r="AI748" s="51"/>
      <c r="AJ748" s="51"/>
      <c r="AK748" s="51"/>
      <c r="AL748" s="51"/>
      <c r="AM748" s="51"/>
      <c r="AN748" s="51"/>
      <c r="AO748" s="51"/>
      <c r="AP748" s="51"/>
      <c r="AQ748" s="51"/>
      <c r="AR748" s="51"/>
      <c r="AS748" s="51"/>
      <c r="AT748" s="51"/>
      <c r="AU748" s="51"/>
      <c r="AV748" s="51"/>
      <c r="AW748" s="51"/>
      <c r="AX748" s="51"/>
      <c r="AY748" s="51"/>
      <c r="AZ748" s="51"/>
    </row>
    <row r="749" spans="1:52" ht="18" customHeight="1" x14ac:dyDescent="0.2">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c r="AD749" s="51"/>
      <c r="AE749" s="51"/>
      <c r="AF749" s="51"/>
      <c r="AG749" s="51"/>
      <c r="AH749" s="51"/>
      <c r="AI749" s="51"/>
      <c r="AJ749" s="51"/>
      <c r="AK749" s="51"/>
      <c r="AL749" s="51"/>
      <c r="AM749" s="51"/>
      <c r="AN749" s="51"/>
      <c r="AO749" s="51"/>
      <c r="AP749" s="51"/>
      <c r="AQ749" s="51"/>
      <c r="AR749" s="51"/>
      <c r="AS749" s="51"/>
      <c r="AT749" s="51"/>
      <c r="AU749" s="51"/>
      <c r="AV749" s="51"/>
      <c r="AW749" s="51"/>
      <c r="AX749" s="51"/>
      <c r="AY749" s="51"/>
      <c r="AZ749" s="51"/>
    </row>
    <row r="750" spans="1:52" ht="18" customHeight="1" x14ac:dyDescent="0.2">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c r="AJ750" s="51"/>
      <c r="AK750" s="51"/>
      <c r="AL750" s="51"/>
      <c r="AM750" s="51"/>
      <c r="AN750" s="51"/>
      <c r="AO750" s="51"/>
      <c r="AP750" s="51"/>
      <c r="AQ750" s="51"/>
      <c r="AR750" s="51"/>
      <c r="AS750" s="51"/>
      <c r="AT750" s="51"/>
      <c r="AU750" s="51"/>
      <c r="AV750" s="51"/>
      <c r="AW750" s="51"/>
      <c r="AX750" s="51"/>
      <c r="AY750" s="51"/>
      <c r="AZ750" s="51"/>
    </row>
    <row r="751" spans="1:52" ht="18" customHeight="1" x14ac:dyDescent="0.2">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c r="AD751" s="51"/>
      <c r="AE751" s="51"/>
      <c r="AF751" s="51"/>
      <c r="AG751" s="51"/>
      <c r="AH751" s="51"/>
      <c r="AI751" s="51"/>
      <c r="AJ751" s="51"/>
      <c r="AK751" s="51"/>
      <c r="AL751" s="51"/>
      <c r="AM751" s="51"/>
      <c r="AN751" s="51"/>
      <c r="AO751" s="51"/>
      <c r="AP751" s="51"/>
      <c r="AQ751" s="51"/>
      <c r="AR751" s="51"/>
      <c r="AS751" s="51"/>
      <c r="AT751" s="51"/>
      <c r="AU751" s="51"/>
      <c r="AV751" s="51"/>
      <c r="AW751" s="51"/>
      <c r="AX751" s="51"/>
      <c r="AY751" s="51"/>
      <c r="AZ751" s="51"/>
    </row>
    <row r="752" spans="1:52" ht="18" customHeight="1" x14ac:dyDescent="0.2">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51"/>
      <c r="AE752" s="51"/>
      <c r="AF752" s="51"/>
      <c r="AG752" s="51"/>
      <c r="AH752" s="51"/>
      <c r="AI752" s="51"/>
      <c r="AJ752" s="51"/>
      <c r="AK752" s="51"/>
      <c r="AL752" s="51"/>
      <c r="AM752" s="51"/>
      <c r="AN752" s="51"/>
      <c r="AO752" s="51"/>
      <c r="AP752" s="51"/>
      <c r="AQ752" s="51"/>
      <c r="AR752" s="51"/>
      <c r="AS752" s="51"/>
      <c r="AT752" s="51"/>
      <c r="AU752" s="51"/>
      <c r="AV752" s="51"/>
      <c r="AW752" s="51"/>
      <c r="AX752" s="51"/>
      <c r="AY752" s="51"/>
      <c r="AZ752" s="51"/>
    </row>
    <row r="753" spans="1:52" ht="18" customHeight="1" x14ac:dyDescent="0.2">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c r="AD753" s="51"/>
      <c r="AE753" s="51"/>
      <c r="AF753" s="51"/>
      <c r="AG753" s="51"/>
      <c r="AH753" s="51"/>
      <c r="AI753" s="51"/>
      <c r="AJ753" s="51"/>
      <c r="AK753" s="51"/>
      <c r="AL753" s="51"/>
      <c r="AM753" s="51"/>
      <c r="AN753" s="51"/>
      <c r="AO753" s="51"/>
      <c r="AP753" s="51"/>
      <c r="AQ753" s="51"/>
      <c r="AR753" s="51"/>
      <c r="AS753" s="51"/>
      <c r="AT753" s="51"/>
      <c r="AU753" s="51"/>
      <c r="AV753" s="51"/>
      <c r="AW753" s="51"/>
      <c r="AX753" s="51"/>
      <c r="AY753" s="51"/>
      <c r="AZ753" s="51"/>
    </row>
    <row r="754" spans="1:52" ht="18" customHeight="1" x14ac:dyDescent="0.2">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c r="AD754" s="51"/>
      <c r="AE754" s="51"/>
      <c r="AF754" s="51"/>
      <c r="AG754" s="51"/>
      <c r="AH754" s="51"/>
      <c r="AI754" s="51"/>
      <c r="AJ754" s="51"/>
      <c r="AK754" s="51"/>
      <c r="AL754" s="51"/>
      <c r="AM754" s="51"/>
      <c r="AN754" s="51"/>
      <c r="AO754" s="51"/>
      <c r="AP754" s="51"/>
      <c r="AQ754" s="51"/>
      <c r="AR754" s="51"/>
      <c r="AS754" s="51"/>
      <c r="AT754" s="51"/>
      <c r="AU754" s="51"/>
      <c r="AV754" s="51"/>
      <c r="AW754" s="51"/>
      <c r="AX754" s="51"/>
      <c r="AY754" s="51"/>
      <c r="AZ754" s="51"/>
    </row>
    <row r="755" spans="1:52" ht="18" customHeight="1" x14ac:dyDescent="0.2">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c r="AD755" s="51"/>
      <c r="AE755" s="51"/>
      <c r="AF755" s="51"/>
      <c r="AG755" s="51"/>
      <c r="AH755" s="51"/>
      <c r="AI755" s="51"/>
      <c r="AJ755" s="51"/>
      <c r="AK755" s="51"/>
      <c r="AL755" s="51"/>
      <c r="AM755" s="51"/>
      <c r="AN755" s="51"/>
      <c r="AO755" s="51"/>
      <c r="AP755" s="51"/>
      <c r="AQ755" s="51"/>
      <c r="AR755" s="51"/>
      <c r="AS755" s="51"/>
      <c r="AT755" s="51"/>
      <c r="AU755" s="51"/>
      <c r="AV755" s="51"/>
      <c r="AW755" s="51"/>
      <c r="AX755" s="51"/>
      <c r="AY755" s="51"/>
      <c r="AZ755" s="51"/>
    </row>
    <row r="756" spans="1:52" ht="18" customHeight="1" x14ac:dyDescent="0.2">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c r="AD756" s="51"/>
      <c r="AE756" s="51"/>
      <c r="AF756" s="51"/>
      <c r="AG756" s="51"/>
      <c r="AH756" s="51"/>
      <c r="AI756" s="51"/>
      <c r="AJ756" s="51"/>
      <c r="AK756" s="51"/>
      <c r="AL756" s="51"/>
      <c r="AM756" s="51"/>
      <c r="AN756" s="51"/>
      <c r="AO756" s="51"/>
      <c r="AP756" s="51"/>
      <c r="AQ756" s="51"/>
      <c r="AR756" s="51"/>
      <c r="AS756" s="51"/>
      <c r="AT756" s="51"/>
      <c r="AU756" s="51"/>
      <c r="AV756" s="51"/>
      <c r="AW756" s="51"/>
      <c r="AX756" s="51"/>
      <c r="AY756" s="51"/>
      <c r="AZ756" s="51"/>
    </row>
    <row r="757" spans="1:52" ht="18" customHeight="1" x14ac:dyDescent="0.2">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51"/>
      <c r="AE757" s="51"/>
      <c r="AF757" s="51"/>
      <c r="AG757" s="51"/>
      <c r="AH757" s="51"/>
      <c r="AI757" s="51"/>
      <c r="AJ757" s="51"/>
      <c r="AK757" s="51"/>
      <c r="AL757" s="51"/>
      <c r="AM757" s="51"/>
      <c r="AN757" s="51"/>
      <c r="AO757" s="51"/>
      <c r="AP757" s="51"/>
      <c r="AQ757" s="51"/>
      <c r="AR757" s="51"/>
      <c r="AS757" s="51"/>
      <c r="AT757" s="51"/>
      <c r="AU757" s="51"/>
      <c r="AV757" s="51"/>
      <c r="AW757" s="51"/>
      <c r="AX757" s="51"/>
      <c r="AY757" s="51"/>
      <c r="AZ757" s="51"/>
    </row>
    <row r="758" spans="1:52" ht="18" customHeight="1" x14ac:dyDescent="0.2">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51"/>
      <c r="AE758" s="51"/>
      <c r="AF758" s="51"/>
      <c r="AG758" s="51"/>
      <c r="AH758" s="51"/>
      <c r="AI758" s="51"/>
      <c r="AJ758" s="51"/>
      <c r="AK758" s="51"/>
      <c r="AL758" s="51"/>
      <c r="AM758" s="51"/>
      <c r="AN758" s="51"/>
      <c r="AO758" s="51"/>
      <c r="AP758" s="51"/>
      <c r="AQ758" s="51"/>
      <c r="AR758" s="51"/>
      <c r="AS758" s="51"/>
      <c r="AT758" s="51"/>
      <c r="AU758" s="51"/>
      <c r="AV758" s="51"/>
      <c r="AW758" s="51"/>
      <c r="AX758" s="51"/>
      <c r="AY758" s="51"/>
      <c r="AZ758" s="51"/>
    </row>
    <row r="759" spans="1:52" ht="18" customHeight="1" x14ac:dyDescent="0.2">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51"/>
      <c r="AE759" s="51"/>
      <c r="AF759" s="51"/>
      <c r="AG759" s="51"/>
      <c r="AH759" s="51"/>
      <c r="AI759" s="51"/>
      <c r="AJ759" s="51"/>
      <c r="AK759" s="51"/>
      <c r="AL759" s="51"/>
      <c r="AM759" s="51"/>
      <c r="AN759" s="51"/>
      <c r="AO759" s="51"/>
      <c r="AP759" s="51"/>
      <c r="AQ759" s="51"/>
      <c r="AR759" s="51"/>
      <c r="AS759" s="51"/>
      <c r="AT759" s="51"/>
      <c r="AU759" s="51"/>
      <c r="AV759" s="51"/>
      <c r="AW759" s="51"/>
      <c r="AX759" s="51"/>
      <c r="AY759" s="51"/>
      <c r="AZ759" s="51"/>
    </row>
    <row r="760" spans="1:52" ht="18" customHeight="1" x14ac:dyDescent="0.2">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c r="AK760" s="51"/>
      <c r="AL760" s="51"/>
      <c r="AM760" s="51"/>
      <c r="AN760" s="51"/>
      <c r="AO760" s="51"/>
      <c r="AP760" s="51"/>
      <c r="AQ760" s="51"/>
      <c r="AR760" s="51"/>
      <c r="AS760" s="51"/>
      <c r="AT760" s="51"/>
      <c r="AU760" s="51"/>
      <c r="AV760" s="51"/>
      <c r="AW760" s="51"/>
      <c r="AX760" s="51"/>
      <c r="AY760" s="51"/>
      <c r="AZ760" s="51"/>
    </row>
    <row r="761" spans="1:52" ht="18" customHeight="1" x14ac:dyDescent="0.2">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c r="AF761" s="51"/>
      <c r="AG761" s="51"/>
      <c r="AH761" s="51"/>
      <c r="AI761" s="51"/>
      <c r="AJ761" s="51"/>
      <c r="AK761" s="51"/>
      <c r="AL761" s="51"/>
      <c r="AM761" s="51"/>
      <c r="AN761" s="51"/>
      <c r="AO761" s="51"/>
      <c r="AP761" s="51"/>
      <c r="AQ761" s="51"/>
      <c r="AR761" s="51"/>
      <c r="AS761" s="51"/>
      <c r="AT761" s="51"/>
      <c r="AU761" s="51"/>
      <c r="AV761" s="51"/>
      <c r="AW761" s="51"/>
      <c r="AX761" s="51"/>
      <c r="AY761" s="51"/>
      <c r="AZ761" s="51"/>
    </row>
    <row r="762" spans="1:52" ht="18" customHeight="1" x14ac:dyDescent="0.2">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51"/>
      <c r="AE762" s="51"/>
      <c r="AF762" s="51"/>
      <c r="AG762" s="51"/>
      <c r="AH762" s="51"/>
      <c r="AI762" s="51"/>
      <c r="AJ762" s="51"/>
      <c r="AK762" s="51"/>
      <c r="AL762" s="51"/>
      <c r="AM762" s="51"/>
      <c r="AN762" s="51"/>
      <c r="AO762" s="51"/>
      <c r="AP762" s="51"/>
      <c r="AQ762" s="51"/>
      <c r="AR762" s="51"/>
      <c r="AS762" s="51"/>
      <c r="AT762" s="51"/>
      <c r="AU762" s="51"/>
      <c r="AV762" s="51"/>
      <c r="AW762" s="51"/>
      <c r="AX762" s="51"/>
      <c r="AY762" s="51"/>
      <c r="AZ762" s="51"/>
    </row>
    <row r="763" spans="1:52" ht="18" customHeight="1" x14ac:dyDescent="0.2">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51"/>
      <c r="AL763" s="51"/>
      <c r="AM763" s="51"/>
      <c r="AN763" s="51"/>
      <c r="AO763" s="51"/>
      <c r="AP763" s="51"/>
      <c r="AQ763" s="51"/>
      <c r="AR763" s="51"/>
      <c r="AS763" s="51"/>
      <c r="AT763" s="51"/>
      <c r="AU763" s="51"/>
      <c r="AV763" s="51"/>
      <c r="AW763" s="51"/>
      <c r="AX763" s="51"/>
      <c r="AY763" s="51"/>
      <c r="AZ763" s="51"/>
    </row>
    <row r="764" spans="1:52" ht="18" customHeight="1" x14ac:dyDescent="0.2">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51"/>
      <c r="AE764" s="51"/>
      <c r="AF764" s="51"/>
      <c r="AG764" s="51"/>
      <c r="AH764" s="51"/>
      <c r="AI764" s="51"/>
      <c r="AJ764" s="51"/>
      <c r="AK764" s="51"/>
      <c r="AL764" s="51"/>
      <c r="AM764" s="51"/>
      <c r="AN764" s="51"/>
      <c r="AO764" s="51"/>
      <c r="AP764" s="51"/>
      <c r="AQ764" s="51"/>
      <c r="AR764" s="51"/>
      <c r="AS764" s="51"/>
      <c r="AT764" s="51"/>
      <c r="AU764" s="51"/>
      <c r="AV764" s="51"/>
      <c r="AW764" s="51"/>
      <c r="AX764" s="51"/>
      <c r="AY764" s="51"/>
      <c r="AZ764" s="51"/>
    </row>
    <row r="765" spans="1:52" ht="18" customHeight="1" x14ac:dyDescent="0.2">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c r="AJ765" s="51"/>
      <c r="AK765" s="51"/>
      <c r="AL765" s="51"/>
      <c r="AM765" s="51"/>
      <c r="AN765" s="51"/>
      <c r="AO765" s="51"/>
      <c r="AP765" s="51"/>
      <c r="AQ765" s="51"/>
      <c r="AR765" s="51"/>
      <c r="AS765" s="51"/>
      <c r="AT765" s="51"/>
      <c r="AU765" s="51"/>
      <c r="AV765" s="51"/>
      <c r="AW765" s="51"/>
      <c r="AX765" s="51"/>
      <c r="AY765" s="51"/>
      <c r="AZ765" s="51"/>
    </row>
    <row r="766" spans="1:52" ht="18" customHeight="1" x14ac:dyDescent="0.2">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c r="AJ766" s="51"/>
      <c r="AK766" s="51"/>
      <c r="AL766" s="51"/>
      <c r="AM766" s="51"/>
      <c r="AN766" s="51"/>
      <c r="AO766" s="51"/>
      <c r="AP766" s="51"/>
      <c r="AQ766" s="51"/>
      <c r="AR766" s="51"/>
      <c r="AS766" s="51"/>
      <c r="AT766" s="51"/>
      <c r="AU766" s="51"/>
      <c r="AV766" s="51"/>
      <c r="AW766" s="51"/>
      <c r="AX766" s="51"/>
      <c r="AY766" s="51"/>
      <c r="AZ766" s="51"/>
    </row>
    <row r="767" spans="1:52" ht="18" customHeight="1" x14ac:dyDescent="0.2">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c r="AJ767" s="51"/>
      <c r="AK767" s="51"/>
      <c r="AL767" s="51"/>
      <c r="AM767" s="51"/>
      <c r="AN767" s="51"/>
      <c r="AO767" s="51"/>
      <c r="AP767" s="51"/>
      <c r="AQ767" s="51"/>
      <c r="AR767" s="51"/>
      <c r="AS767" s="51"/>
      <c r="AT767" s="51"/>
      <c r="AU767" s="51"/>
      <c r="AV767" s="51"/>
      <c r="AW767" s="51"/>
      <c r="AX767" s="51"/>
      <c r="AY767" s="51"/>
      <c r="AZ767" s="51"/>
    </row>
    <row r="768" spans="1:52" ht="18" customHeight="1" x14ac:dyDescent="0.2">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c r="AJ768" s="51"/>
      <c r="AK768" s="51"/>
      <c r="AL768" s="51"/>
      <c r="AM768" s="51"/>
      <c r="AN768" s="51"/>
      <c r="AO768" s="51"/>
      <c r="AP768" s="51"/>
      <c r="AQ768" s="51"/>
      <c r="AR768" s="51"/>
      <c r="AS768" s="51"/>
      <c r="AT768" s="51"/>
      <c r="AU768" s="51"/>
      <c r="AV768" s="51"/>
      <c r="AW768" s="51"/>
      <c r="AX768" s="51"/>
      <c r="AY768" s="51"/>
      <c r="AZ768" s="51"/>
    </row>
    <row r="769" spans="1:52" ht="18" customHeight="1" x14ac:dyDescent="0.2">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c r="AK769" s="51"/>
      <c r="AL769" s="51"/>
      <c r="AM769" s="51"/>
      <c r="AN769" s="51"/>
      <c r="AO769" s="51"/>
      <c r="AP769" s="51"/>
      <c r="AQ769" s="51"/>
      <c r="AR769" s="51"/>
      <c r="AS769" s="51"/>
      <c r="AT769" s="51"/>
      <c r="AU769" s="51"/>
      <c r="AV769" s="51"/>
      <c r="AW769" s="51"/>
      <c r="AX769" s="51"/>
      <c r="AY769" s="51"/>
      <c r="AZ769" s="51"/>
    </row>
    <row r="770" spans="1:52" ht="18" customHeight="1" x14ac:dyDescent="0.2">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c r="AJ770" s="51"/>
      <c r="AK770" s="51"/>
      <c r="AL770" s="51"/>
      <c r="AM770" s="51"/>
      <c r="AN770" s="51"/>
      <c r="AO770" s="51"/>
      <c r="AP770" s="51"/>
      <c r="AQ770" s="51"/>
      <c r="AR770" s="51"/>
      <c r="AS770" s="51"/>
      <c r="AT770" s="51"/>
      <c r="AU770" s="51"/>
      <c r="AV770" s="51"/>
      <c r="AW770" s="51"/>
      <c r="AX770" s="51"/>
      <c r="AY770" s="51"/>
      <c r="AZ770" s="51"/>
    </row>
    <row r="771" spans="1:52" ht="18" customHeight="1" x14ac:dyDescent="0.2">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c r="AF771" s="51"/>
      <c r="AG771" s="51"/>
      <c r="AH771" s="51"/>
      <c r="AI771" s="51"/>
      <c r="AJ771" s="51"/>
      <c r="AK771" s="51"/>
      <c r="AL771" s="51"/>
      <c r="AM771" s="51"/>
      <c r="AN771" s="51"/>
      <c r="AO771" s="51"/>
      <c r="AP771" s="51"/>
      <c r="AQ771" s="51"/>
      <c r="AR771" s="51"/>
      <c r="AS771" s="51"/>
      <c r="AT771" s="51"/>
      <c r="AU771" s="51"/>
      <c r="AV771" s="51"/>
      <c r="AW771" s="51"/>
      <c r="AX771" s="51"/>
      <c r="AY771" s="51"/>
      <c r="AZ771" s="51"/>
    </row>
    <row r="772" spans="1:52" ht="18" customHeight="1" x14ac:dyDescent="0.2">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51"/>
      <c r="AE772" s="51"/>
      <c r="AF772" s="51"/>
      <c r="AG772" s="51"/>
      <c r="AH772" s="51"/>
      <c r="AI772" s="51"/>
      <c r="AJ772" s="51"/>
      <c r="AK772" s="51"/>
      <c r="AL772" s="51"/>
      <c r="AM772" s="51"/>
      <c r="AN772" s="51"/>
      <c r="AO772" s="51"/>
      <c r="AP772" s="51"/>
      <c r="AQ772" s="51"/>
      <c r="AR772" s="51"/>
      <c r="AS772" s="51"/>
      <c r="AT772" s="51"/>
      <c r="AU772" s="51"/>
      <c r="AV772" s="51"/>
      <c r="AW772" s="51"/>
      <c r="AX772" s="51"/>
      <c r="AY772" s="51"/>
      <c r="AZ772" s="51"/>
    </row>
    <row r="773" spans="1:52" ht="18" customHeight="1" x14ac:dyDescent="0.2">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51"/>
      <c r="AE773" s="51"/>
      <c r="AF773" s="51"/>
      <c r="AG773" s="51"/>
      <c r="AH773" s="51"/>
      <c r="AI773" s="51"/>
      <c r="AJ773" s="51"/>
      <c r="AK773" s="51"/>
      <c r="AL773" s="51"/>
      <c r="AM773" s="51"/>
      <c r="AN773" s="51"/>
      <c r="AO773" s="51"/>
      <c r="AP773" s="51"/>
      <c r="AQ773" s="51"/>
      <c r="AR773" s="51"/>
      <c r="AS773" s="51"/>
      <c r="AT773" s="51"/>
      <c r="AU773" s="51"/>
      <c r="AV773" s="51"/>
      <c r="AW773" s="51"/>
      <c r="AX773" s="51"/>
      <c r="AY773" s="51"/>
      <c r="AZ773" s="51"/>
    </row>
    <row r="774" spans="1:52" ht="18" customHeight="1" x14ac:dyDescent="0.2">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c r="AK774" s="51"/>
      <c r="AL774" s="51"/>
      <c r="AM774" s="51"/>
      <c r="AN774" s="51"/>
      <c r="AO774" s="51"/>
      <c r="AP774" s="51"/>
      <c r="AQ774" s="51"/>
      <c r="AR774" s="51"/>
      <c r="AS774" s="51"/>
      <c r="AT774" s="51"/>
      <c r="AU774" s="51"/>
      <c r="AV774" s="51"/>
      <c r="AW774" s="51"/>
      <c r="AX774" s="51"/>
      <c r="AY774" s="51"/>
      <c r="AZ774" s="51"/>
    </row>
    <row r="775" spans="1:52" ht="18" customHeight="1" x14ac:dyDescent="0.2">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51"/>
      <c r="AE775" s="51"/>
      <c r="AF775" s="51"/>
      <c r="AG775" s="51"/>
      <c r="AH775" s="51"/>
      <c r="AI775" s="51"/>
      <c r="AJ775" s="51"/>
      <c r="AK775" s="51"/>
      <c r="AL775" s="51"/>
      <c r="AM775" s="51"/>
      <c r="AN775" s="51"/>
      <c r="AO775" s="51"/>
      <c r="AP775" s="51"/>
      <c r="AQ775" s="51"/>
      <c r="AR775" s="51"/>
      <c r="AS775" s="51"/>
      <c r="AT775" s="51"/>
      <c r="AU775" s="51"/>
      <c r="AV775" s="51"/>
      <c r="AW775" s="51"/>
      <c r="AX775" s="51"/>
      <c r="AY775" s="51"/>
      <c r="AZ775" s="51"/>
    </row>
    <row r="776" spans="1:52" ht="18" customHeight="1" x14ac:dyDescent="0.2">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51"/>
      <c r="AE776" s="51"/>
      <c r="AF776" s="51"/>
      <c r="AG776" s="51"/>
      <c r="AH776" s="51"/>
      <c r="AI776" s="51"/>
      <c r="AJ776" s="51"/>
      <c r="AK776" s="51"/>
      <c r="AL776" s="51"/>
      <c r="AM776" s="51"/>
      <c r="AN776" s="51"/>
      <c r="AO776" s="51"/>
      <c r="AP776" s="51"/>
      <c r="AQ776" s="51"/>
      <c r="AR776" s="51"/>
      <c r="AS776" s="51"/>
      <c r="AT776" s="51"/>
      <c r="AU776" s="51"/>
      <c r="AV776" s="51"/>
      <c r="AW776" s="51"/>
      <c r="AX776" s="51"/>
      <c r="AY776" s="51"/>
      <c r="AZ776" s="51"/>
    </row>
    <row r="777" spans="1:52" ht="18" customHeight="1" x14ac:dyDescent="0.2">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51"/>
      <c r="AE777" s="51"/>
      <c r="AF777" s="51"/>
      <c r="AG777" s="51"/>
      <c r="AH777" s="51"/>
      <c r="AI777" s="51"/>
      <c r="AJ777" s="51"/>
      <c r="AK777" s="51"/>
      <c r="AL777" s="51"/>
      <c r="AM777" s="51"/>
      <c r="AN777" s="51"/>
      <c r="AO777" s="51"/>
      <c r="AP777" s="51"/>
      <c r="AQ777" s="51"/>
      <c r="AR777" s="51"/>
      <c r="AS777" s="51"/>
      <c r="AT777" s="51"/>
      <c r="AU777" s="51"/>
      <c r="AV777" s="51"/>
      <c r="AW777" s="51"/>
      <c r="AX777" s="51"/>
      <c r="AY777" s="51"/>
      <c r="AZ777" s="51"/>
    </row>
    <row r="778" spans="1:52" ht="18" customHeight="1" x14ac:dyDescent="0.2">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51"/>
      <c r="AE778" s="51"/>
      <c r="AF778" s="51"/>
      <c r="AG778" s="51"/>
      <c r="AH778" s="51"/>
      <c r="AI778" s="51"/>
      <c r="AJ778" s="51"/>
      <c r="AK778" s="51"/>
      <c r="AL778" s="51"/>
      <c r="AM778" s="51"/>
      <c r="AN778" s="51"/>
      <c r="AO778" s="51"/>
      <c r="AP778" s="51"/>
      <c r="AQ778" s="51"/>
      <c r="AR778" s="51"/>
      <c r="AS778" s="51"/>
      <c r="AT778" s="51"/>
      <c r="AU778" s="51"/>
      <c r="AV778" s="51"/>
      <c r="AW778" s="51"/>
      <c r="AX778" s="51"/>
      <c r="AY778" s="51"/>
      <c r="AZ778" s="51"/>
    </row>
    <row r="779" spans="1:52" ht="18" customHeight="1" x14ac:dyDescent="0.2">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c r="AK779" s="51"/>
      <c r="AL779" s="51"/>
      <c r="AM779" s="51"/>
      <c r="AN779" s="51"/>
      <c r="AO779" s="51"/>
      <c r="AP779" s="51"/>
      <c r="AQ779" s="51"/>
      <c r="AR779" s="51"/>
      <c r="AS779" s="51"/>
      <c r="AT779" s="51"/>
      <c r="AU779" s="51"/>
      <c r="AV779" s="51"/>
      <c r="AW779" s="51"/>
      <c r="AX779" s="51"/>
      <c r="AY779" s="51"/>
      <c r="AZ779" s="51"/>
    </row>
    <row r="780" spans="1:52" ht="18" customHeight="1" x14ac:dyDescent="0.2">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51"/>
      <c r="AE780" s="51"/>
      <c r="AF780" s="51"/>
      <c r="AG780" s="51"/>
      <c r="AH780" s="51"/>
      <c r="AI780" s="51"/>
      <c r="AJ780" s="51"/>
      <c r="AK780" s="51"/>
      <c r="AL780" s="51"/>
      <c r="AM780" s="51"/>
      <c r="AN780" s="51"/>
      <c r="AO780" s="51"/>
      <c r="AP780" s="51"/>
      <c r="AQ780" s="51"/>
      <c r="AR780" s="51"/>
      <c r="AS780" s="51"/>
      <c r="AT780" s="51"/>
      <c r="AU780" s="51"/>
      <c r="AV780" s="51"/>
      <c r="AW780" s="51"/>
      <c r="AX780" s="51"/>
      <c r="AY780" s="51"/>
      <c r="AZ780" s="51"/>
    </row>
    <row r="781" spans="1:52" ht="18" customHeight="1" x14ac:dyDescent="0.2">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51"/>
      <c r="AE781" s="51"/>
      <c r="AF781" s="51"/>
      <c r="AG781" s="51"/>
      <c r="AH781" s="51"/>
      <c r="AI781" s="51"/>
      <c r="AJ781" s="51"/>
      <c r="AK781" s="51"/>
      <c r="AL781" s="51"/>
      <c r="AM781" s="51"/>
      <c r="AN781" s="51"/>
      <c r="AO781" s="51"/>
      <c r="AP781" s="51"/>
      <c r="AQ781" s="51"/>
      <c r="AR781" s="51"/>
      <c r="AS781" s="51"/>
      <c r="AT781" s="51"/>
      <c r="AU781" s="51"/>
      <c r="AV781" s="51"/>
      <c r="AW781" s="51"/>
      <c r="AX781" s="51"/>
      <c r="AY781" s="51"/>
      <c r="AZ781" s="51"/>
    </row>
    <row r="782" spans="1:52" ht="18" customHeight="1" x14ac:dyDescent="0.2">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51"/>
      <c r="AE782" s="51"/>
      <c r="AF782" s="51"/>
      <c r="AG782" s="51"/>
      <c r="AH782" s="51"/>
      <c r="AI782" s="51"/>
      <c r="AJ782" s="51"/>
      <c r="AK782" s="51"/>
      <c r="AL782" s="51"/>
      <c r="AM782" s="51"/>
      <c r="AN782" s="51"/>
      <c r="AO782" s="51"/>
      <c r="AP782" s="51"/>
      <c r="AQ782" s="51"/>
      <c r="AR782" s="51"/>
      <c r="AS782" s="51"/>
      <c r="AT782" s="51"/>
      <c r="AU782" s="51"/>
      <c r="AV782" s="51"/>
      <c r="AW782" s="51"/>
      <c r="AX782" s="51"/>
      <c r="AY782" s="51"/>
      <c r="AZ782" s="51"/>
    </row>
    <row r="783" spans="1:52" ht="18" customHeight="1" x14ac:dyDescent="0.2">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c r="AJ783" s="51"/>
      <c r="AK783" s="51"/>
      <c r="AL783" s="51"/>
      <c r="AM783" s="51"/>
      <c r="AN783" s="51"/>
      <c r="AO783" s="51"/>
      <c r="AP783" s="51"/>
      <c r="AQ783" s="51"/>
      <c r="AR783" s="51"/>
      <c r="AS783" s="51"/>
      <c r="AT783" s="51"/>
      <c r="AU783" s="51"/>
      <c r="AV783" s="51"/>
      <c r="AW783" s="51"/>
      <c r="AX783" s="51"/>
      <c r="AY783" s="51"/>
      <c r="AZ783" s="51"/>
    </row>
    <row r="784" spans="1:52" ht="18" customHeight="1" x14ac:dyDescent="0.2">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c r="AJ784" s="51"/>
      <c r="AK784" s="51"/>
      <c r="AL784" s="51"/>
      <c r="AM784" s="51"/>
      <c r="AN784" s="51"/>
      <c r="AO784" s="51"/>
      <c r="AP784" s="51"/>
      <c r="AQ784" s="51"/>
      <c r="AR784" s="51"/>
      <c r="AS784" s="51"/>
      <c r="AT784" s="51"/>
      <c r="AU784" s="51"/>
      <c r="AV784" s="51"/>
      <c r="AW784" s="51"/>
      <c r="AX784" s="51"/>
      <c r="AY784" s="51"/>
      <c r="AZ784" s="51"/>
    </row>
    <row r="785" spans="1:52" ht="18" customHeight="1" x14ac:dyDescent="0.2">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c r="AJ785" s="51"/>
      <c r="AK785" s="51"/>
      <c r="AL785" s="51"/>
      <c r="AM785" s="51"/>
      <c r="AN785" s="51"/>
      <c r="AO785" s="51"/>
      <c r="AP785" s="51"/>
      <c r="AQ785" s="51"/>
      <c r="AR785" s="51"/>
      <c r="AS785" s="51"/>
      <c r="AT785" s="51"/>
      <c r="AU785" s="51"/>
      <c r="AV785" s="51"/>
      <c r="AW785" s="51"/>
      <c r="AX785" s="51"/>
      <c r="AY785" s="51"/>
      <c r="AZ785" s="51"/>
    </row>
    <row r="786" spans="1:52" ht="18" customHeight="1" x14ac:dyDescent="0.2">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c r="AK786" s="51"/>
      <c r="AL786" s="51"/>
      <c r="AM786" s="51"/>
      <c r="AN786" s="51"/>
      <c r="AO786" s="51"/>
      <c r="AP786" s="51"/>
      <c r="AQ786" s="51"/>
      <c r="AR786" s="51"/>
      <c r="AS786" s="51"/>
      <c r="AT786" s="51"/>
      <c r="AU786" s="51"/>
      <c r="AV786" s="51"/>
      <c r="AW786" s="51"/>
      <c r="AX786" s="51"/>
      <c r="AY786" s="51"/>
      <c r="AZ786" s="51"/>
    </row>
    <row r="787" spans="1:52" ht="18" customHeight="1" x14ac:dyDescent="0.2">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c r="AK787" s="51"/>
      <c r="AL787" s="51"/>
      <c r="AM787" s="51"/>
      <c r="AN787" s="51"/>
      <c r="AO787" s="51"/>
      <c r="AP787" s="51"/>
      <c r="AQ787" s="51"/>
      <c r="AR787" s="51"/>
      <c r="AS787" s="51"/>
      <c r="AT787" s="51"/>
      <c r="AU787" s="51"/>
      <c r="AV787" s="51"/>
      <c r="AW787" s="51"/>
      <c r="AX787" s="51"/>
      <c r="AY787" s="51"/>
      <c r="AZ787" s="51"/>
    </row>
    <row r="788" spans="1:52" ht="18" customHeight="1" x14ac:dyDescent="0.2">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c r="AK788" s="51"/>
      <c r="AL788" s="51"/>
      <c r="AM788" s="51"/>
      <c r="AN788" s="51"/>
      <c r="AO788" s="51"/>
      <c r="AP788" s="51"/>
      <c r="AQ788" s="51"/>
      <c r="AR788" s="51"/>
      <c r="AS788" s="51"/>
      <c r="AT788" s="51"/>
      <c r="AU788" s="51"/>
      <c r="AV788" s="51"/>
      <c r="AW788" s="51"/>
      <c r="AX788" s="51"/>
      <c r="AY788" s="51"/>
      <c r="AZ788" s="51"/>
    </row>
    <row r="789" spans="1:52" ht="18" customHeight="1" x14ac:dyDescent="0.2">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c r="AD789" s="51"/>
      <c r="AE789" s="51"/>
      <c r="AF789" s="51"/>
      <c r="AG789" s="51"/>
      <c r="AH789" s="51"/>
      <c r="AI789" s="51"/>
      <c r="AJ789" s="51"/>
      <c r="AK789" s="51"/>
      <c r="AL789" s="51"/>
      <c r="AM789" s="51"/>
      <c r="AN789" s="51"/>
      <c r="AO789" s="51"/>
      <c r="AP789" s="51"/>
      <c r="AQ789" s="51"/>
      <c r="AR789" s="51"/>
      <c r="AS789" s="51"/>
      <c r="AT789" s="51"/>
      <c r="AU789" s="51"/>
      <c r="AV789" s="51"/>
      <c r="AW789" s="51"/>
      <c r="AX789" s="51"/>
      <c r="AY789" s="51"/>
      <c r="AZ789" s="51"/>
    </row>
    <row r="790" spans="1:52" ht="18" customHeight="1" x14ac:dyDescent="0.2">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c r="AD790" s="51"/>
      <c r="AE790" s="51"/>
      <c r="AF790" s="51"/>
      <c r="AG790" s="51"/>
      <c r="AH790" s="51"/>
      <c r="AI790" s="51"/>
      <c r="AJ790" s="51"/>
      <c r="AK790" s="51"/>
      <c r="AL790" s="51"/>
      <c r="AM790" s="51"/>
      <c r="AN790" s="51"/>
      <c r="AO790" s="51"/>
      <c r="AP790" s="51"/>
      <c r="AQ790" s="51"/>
      <c r="AR790" s="51"/>
      <c r="AS790" s="51"/>
      <c r="AT790" s="51"/>
      <c r="AU790" s="51"/>
      <c r="AV790" s="51"/>
      <c r="AW790" s="51"/>
      <c r="AX790" s="51"/>
      <c r="AY790" s="51"/>
      <c r="AZ790" s="51"/>
    </row>
    <row r="791" spans="1:52" ht="18" customHeight="1" x14ac:dyDescent="0.2">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c r="AJ791" s="51"/>
      <c r="AK791" s="51"/>
      <c r="AL791" s="51"/>
      <c r="AM791" s="51"/>
      <c r="AN791" s="51"/>
      <c r="AO791" s="51"/>
      <c r="AP791" s="51"/>
      <c r="AQ791" s="51"/>
      <c r="AR791" s="51"/>
      <c r="AS791" s="51"/>
      <c r="AT791" s="51"/>
      <c r="AU791" s="51"/>
      <c r="AV791" s="51"/>
      <c r="AW791" s="51"/>
      <c r="AX791" s="51"/>
      <c r="AY791" s="51"/>
      <c r="AZ791" s="51"/>
    </row>
    <row r="792" spans="1:52" ht="18" customHeight="1" x14ac:dyDescent="0.2">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c r="AD792" s="51"/>
      <c r="AE792" s="51"/>
      <c r="AF792" s="51"/>
      <c r="AG792" s="51"/>
      <c r="AH792" s="51"/>
      <c r="AI792" s="51"/>
      <c r="AJ792" s="51"/>
      <c r="AK792" s="51"/>
      <c r="AL792" s="51"/>
      <c r="AM792" s="51"/>
      <c r="AN792" s="51"/>
      <c r="AO792" s="51"/>
      <c r="AP792" s="51"/>
      <c r="AQ792" s="51"/>
      <c r="AR792" s="51"/>
      <c r="AS792" s="51"/>
      <c r="AT792" s="51"/>
      <c r="AU792" s="51"/>
      <c r="AV792" s="51"/>
      <c r="AW792" s="51"/>
      <c r="AX792" s="51"/>
      <c r="AY792" s="51"/>
      <c r="AZ792" s="51"/>
    </row>
    <row r="793" spans="1:52" ht="18" customHeight="1" x14ac:dyDescent="0.2">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c r="AD793" s="51"/>
      <c r="AE793" s="51"/>
      <c r="AF793" s="51"/>
      <c r="AG793" s="51"/>
      <c r="AH793" s="51"/>
      <c r="AI793" s="51"/>
      <c r="AJ793" s="51"/>
      <c r="AK793" s="51"/>
      <c r="AL793" s="51"/>
      <c r="AM793" s="51"/>
      <c r="AN793" s="51"/>
      <c r="AO793" s="51"/>
      <c r="AP793" s="51"/>
      <c r="AQ793" s="51"/>
      <c r="AR793" s="51"/>
      <c r="AS793" s="51"/>
      <c r="AT793" s="51"/>
      <c r="AU793" s="51"/>
      <c r="AV793" s="51"/>
      <c r="AW793" s="51"/>
      <c r="AX793" s="51"/>
      <c r="AY793" s="51"/>
      <c r="AZ793" s="51"/>
    </row>
    <row r="794" spans="1:52" ht="18" customHeight="1" x14ac:dyDescent="0.2">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c r="AD794" s="51"/>
      <c r="AE794" s="51"/>
      <c r="AF794" s="51"/>
      <c r="AG794" s="51"/>
      <c r="AH794" s="51"/>
      <c r="AI794" s="51"/>
      <c r="AJ794" s="51"/>
      <c r="AK794" s="51"/>
      <c r="AL794" s="51"/>
      <c r="AM794" s="51"/>
      <c r="AN794" s="51"/>
      <c r="AO794" s="51"/>
      <c r="AP794" s="51"/>
      <c r="AQ794" s="51"/>
      <c r="AR794" s="51"/>
      <c r="AS794" s="51"/>
      <c r="AT794" s="51"/>
      <c r="AU794" s="51"/>
      <c r="AV794" s="51"/>
      <c r="AW794" s="51"/>
      <c r="AX794" s="51"/>
      <c r="AY794" s="51"/>
      <c r="AZ794" s="51"/>
    </row>
    <row r="795" spans="1:52" ht="18" customHeight="1" x14ac:dyDescent="0.2">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c r="AD795" s="51"/>
      <c r="AE795" s="51"/>
      <c r="AF795" s="51"/>
      <c r="AG795" s="51"/>
      <c r="AH795" s="51"/>
      <c r="AI795" s="51"/>
      <c r="AJ795" s="51"/>
      <c r="AK795" s="51"/>
      <c r="AL795" s="51"/>
      <c r="AM795" s="51"/>
      <c r="AN795" s="51"/>
      <c r="AO795" s="51"/>
      <c r="AP795" s="51"/>
      <c r="AQ795" s="51"/>
      <c r="AR795" s="51"/>
      <c r="AS795" s="51"/>
      <c r="AT795" s="51"/>
      <c r="AU795" s="51"/>
      <c r="AV795" s="51"/>
      <c r="AW795" s="51"/>
      <c r="AX795" s="51"/>
      <c r="AY795" s="51"/>
      <c r="AZ795" s="51"/>
    </row>
    <row r="796" spans="1:52" ht="18" customHeight="1" x14ac:dyDescent="0.2">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c r="AD796" s="51"/>
      <c r="AE796" s="51"/>
      <c r="AF796" s="51"/>
      <c r="AG796" s="51"/>
      <c r="AH796" s="51"/>
      <c r="AI796" s="51"/>
      <c r="AJ796" s="51"/>
      <c r="AK796" s="51"/>
      <c r="AL796" s="51"/>
      <c r="AM796" s="51"/>
      <c r="AN796" s="51"/>
      <c r="AO796" s="51"/>
      <c r="AP796" s="51"/>
      <c r="AQ796" s="51"/>
      <c r="AR796" s="51"/>
      <c r="AS796" s="51"/>
      <c r="AT796" s="51"/>
      <c r="AU796" s="51"/>
      <c r="AV796" s="51"/>
      <c r="AW796" s="51"/>
      <c r="AX796" s="51"/>
      <c r="AY796" s="51"/>
      <c r="AZ796" s="51"/>
    </row>
    <row r="797" spans="1:52" ht="18" customHeight="1" x14ac:dyDescent="0.2">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c r="AD797" s="51"/>
      <c r="AE797" s="51"/>
      <c r="AF797" s="51"/>
      <c r="AG797" s="51"/>
      <c r="AH797" s="51"/>
      <c r="AI797" s="51"/>
      <c r="AJ797" s="51"/>
      <c r="AK797" s="51"/>
      <c r="AL797" s="51"/>
      <c r="AM797" s="51"/>
      <c r="AN797" s="51"/>
      <c r="AO797" s="51"/>
      <c r="AP797" s="51"/>
      <c r="AQ797" s="51"/>
      <c r="AR797" s="51"/>
      <c r="AS797" s="51"/>
      <c r="AT797" s="51"/>
      <c r="AU797" s="51"/>
      <c r="AV797" s="51"/>
      <c r="AW797" s="51"/>
      <c r="AX797" s="51"/>
      <c r="AY797" s="51"/>
      <c r="AZ797" s="51"/>
    </row>
    <row r="798" spans="1:52" ht="18" customHeight="1" x14ac:dyDescent="0.2">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51"/>
      <c r="AE798" s="51"/>
      <c r="AF798" s="51"/>
      <c r="AG798" s="51"/>
      <c r="AH798" s="51"/>
      <c r="AI798" s="51"/>
      <c r="AJ798" s="51"/>
      <c r="AK798" s="51"/>
      <c r="AL798" s="51"/>
      <c r="AM798" s="51"/>
      <c r="AN798" s="51"/>
      <c r="AO798" s="51"/>
      <c r="AP798" s="51"/>
      <c r="AQ798" s="51"/>
      <c r="AR798" s="51"/>
      <c r="AS798" s="51"/>
      <c r="AT798" s="51"/>
      <c r="AU798" s="51"/>
      <c r="AV798" s="51"/>
      <c r="AW798" s="51"/>
      <c r="AX798" s="51"/>
      <c r="AY798" s="51"/>
      <c r="AZ798" s="51"/>
    </row>
    <row r="799" spans="1:52" ht="18" customHeight="1" x14ac:dyDescent="0.2">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c r="AD799" s="51"/>
      <c r="AE799" s="51"/>
      <c r="AF799" s="51"/>
      <c r="AG799" s="51"/>
      <c r="AH799" s="51"/>
      <c r="AI799" s="51"/>
      <c r="AJ799" s="51"/>
      <c r="AK799" s="51"/>
      <c r="AL799" s="51"/>
      <c r="AM799" s="51"/>
      <c r="AN799" s="51"/>
      <c r="AO799" s="51"/>
      <c r="AP799" s="51"/>
      <c r="AQ799" s="51"/>
      <c r="AR799" s="51"/>
      <c r="AS799" s="51"/>
      <c r="AT799" s="51"/>
      <c r="AU799" s="51"/>
      <c r="AV799" s="51"/>
      <c r="AW799" s="51"/>
      <c r="AX799" s="51"/>
      <c r="AY799" s="51"/>
      <c r="AZ799" s="51"/>
    </row>
    <row r="800" spans="1:52" ht="18" customHeight="1" x14ac:dyDescent="0.2">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c r="AD800" s="51"/>
      <c r="AE800" s="51"/>
      <c r="AF800" s="51"/>
      <c r="AG800" s="51"/>
      <c r="AH800" s="51"/>
      <c r="AI800" s="51"/>
      <c r="AJ800" s="51"/>
      <c r="AK800" s="51"/>
      <c r="AL800" s="51"/>
      <c r="AM800" s="51"/>
      <c r="AN800" s="51"/>
      <c r="AO800" s="51"/>
      <c r="AP800" s="51"/>
      <c r="AQ800" s="51"/>
      <c r="AR800" s="51"/>
      <c r="AS800" s="51"/>
      <c r="AT800" s="51"/>
      <c r="AU800" s="51"/>
      <c r="AV800" s="51"/>
      <c r="AW800" s="51"/>
      <c r="AX800" s="51"/>
      <c r="AY800" s="51"/>
      <c r="AZ800" s="51"/>
    </row>
    <row r="801" spans="1:52" ht="18" customHeight="1" x14ac:dyDescent="0.2">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c r="AD801" s="51"/>
      <c r="AE801" s="51"/>
      <c r="AF801" s="51"/>
      <c r="AG801" s="51"/>
      <c r="AH801" s="51"/>
      <c r="AI801" s="51"/>
      <c r="AJ801" s="51"/>
      <c r="AK801" s="51"/>
      <c r="AL801" s="51"/>
      <c r="AM801" s="51"/>
      <c r="AN801" s="51"/>
      <c r="AO801" s="51"/>
      <c r="AP801" s="51"/>
      <c r="AQ801" s="51"/>
      <c r="AR801" s="51"/>
      <c r="AS801" s="51"/>
      <c r="AT801" s="51"/>
      <c r="AU801" s="51"/>
      <c r="AV801" s="51"/>
      <c r="AW801" s="51"/>
      <c r="AX801" s="51"/>
      <c r="AY801" s="51"/>
      <c r="AZ801" s="51"/>
    </row>
    <row r="802" spans="1:52" ht="18" customHeight="1" x14ac:dyDescent="0.2">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c r="AD802" s="51"/>
      <c r="AE802" s="51"/>
      <c r="AF802" s="51"/>
      <c r="AG802" s="51"/>
      <c r="AH802" s="51"/>
      <c r="AI802" s="51"/>
      <c r="AJ802" s="51"/>
      <c r="AK802" s="51"/>
      <c r="AL802" s="51"/>
      <c r="AM802" s="51"/>
      <c r="AN802" s="51"/>
      <c r="AO802" s="51"/>
      <c r="AP802" s="51"/>
      <c r="AQ802" s="51"/>
      <c r="AR802" s="51"/>
      <c r="AS802" s="51"/>
      <c r="AT802" s="51"/>
      <c r="AU802" s="51"/>
      <c r="AV802" s="51"/>
      <c r="AW802" s="51"/>
      <c r="AX802" s="51"/>
      <c r="AY802" s="51"/>
      <c r="AZ802" s="51"/>
    </row>
    <row r="803" spans="1:52" ht="18" customHeight="1" x14ac:dyDescent="0.2">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c r="AD803" s="51"/>
      <c r="AE803" s="51"/>
      <c r="AF803" s="51"/>
      <c r="AG803" s="51"/>
      <c r="AH803" s="51"/>
      <c r="AI803" s="51"/>
      <c r="AJ803" s="51"/>
      <c r="AK803" s="51"/>
      <c r="AL803" s="51"/>
      <c r="AM803" s="51"/>
      <c r="AN803" s="51"/>
      <c r="AO803" s="51"/>
      <c r="AP803" s="51"/>
      <c r="AQ803" s="51"/>
      <c r="AR803" s="51"/>
      <c r="AS803" s="51"/>
      <c r="AT803" s="51"/>
      <c r="AU803" s="51"/>
      <c r="AV803" s="51"/>
      <c r="AW803" s="51"/>
      <c r="AX803" s="51"/>
      <c r="AY803" s="51"/>
      <c r="AZ803" s="51"/>
    </row>
    <row r="804" spans="1:52" ht="18" customHeight="1" x14ac:dyDescent="0.2">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c r="AJ804" s="51"/>
      <c r="AK804" s="51"/>
      <c r="AL804" s="51"/>
      <c r="AM804" s="51"/>
      <c r="AN804" s="51"/>
      <c r="AO804" s="51"/>
      <c r="AP804" s="51"/>
      <c r="AQ804" s="51"/>
      <c r="AR804" s="51"/>
      <c r="AS804" s="51"/>
      <c r="AT804" s="51"/>
      <c r="AU804" s="51"/>
      <c r="AV804" s="51"/>
      <c r="AW804" s="51"/>
      <c r="AX804" s="51"/>
      <c r="AY804" s="51"/>
      <c r="AZ804" s="51"/>
    </row>
    <row r="805" spans="1:52" ht="18" customHeight="1" x14ac:dyDescent="0.2">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c r="AD805" s="51"/>
      <c r="AE805" s="51"/>
      <c r="AF805" s="51"/>
      <c r="AG805" s="51"/>
      <c r="AH805" s="51"/>
      <c r="AI805" s="51"/>
      <c r="AJ805" s="51"/>
      <c r="AK805" s="51"/>
      <c r="AL805" s="51"/>
      <c r="AM805" s="51"/>
      <c r="AN805" s="51"/>
      <c r="AO805" s="51"/>
      <c r="AP805" s="51"/>
      <c r="AQ805" s="51"/>
      <c r="AR805" s="51"/>
      <c r="AS805" s="51"/>
      <c r="AT805" s="51"/>
      <c r="AU805" s="51"/>
      <c r="AV805" s="51"/>
      <c r="AW805" s="51"/>
      <c r="AX805" s="51"/>
      <c r="AY805" s="51"/>
      <c r="AZ805" s="51"/>
    </row>
    <row r="806" spans="1:52" ht="18" customHeight="1" x14ac:dyDescent="0.2">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c r="AD806" s="51"/>
      <c r="AE806" s="51"/>
      <c r="AF806" s="51"/>
      <c r="AG806" s="51"/>
      <c r="AH806" s="51"/>
      <c r="AI806" s="51"/>
      <c r="AJ806" s="51"/>
      <c r="AK806" s="51"/>
      <c r="AL806" s="51"/>
      <c r="AM806" s="51"/>
      <c r="AN806" s="51"/>
      <c r="AO806" s="51"/>
      <c r="AP806" s="51"/>
      <c r="AQ806" s="51"/>
      <c r="AR806" s="51"/>
      <c r="AS806" s="51"/>
      <c r="AT806" s="51"/>
      <c r="AU806" s="51"/>
      <c r="AV806" s="51"/>
      <c r="AW806" s="51"/>
      <c r="AX806" s="51"/>
      <c r="AY806" s="51"/>
      <c r="AZ806" s="51"/>
    </row>
    <row r="807" spans="1:52" ht="18" customHeight="1" x14ac:dyDescent="0.2">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c r="AD807" s="51"/>
      <c r="AE807" s="51"/>
      <c r="AF807" s="51"/>
      <c r="AG807" s="51"/>
      <c r="AH807" s="51"/>
      <c r="AI807" s="51"/>
      <c r="AJ807" s="51"/>
      <c r="AK807" s="51"/>
      <c r="AL807" s="51"/>
      <c r="AM807" s="51"/>
      <c r="AN807" s="51"/>
      <c r="AO807" s="51"/>
      <c r="AP807" s="51"/>
      <c r="AQ807" s="51"/>
      <c r="AR807" s="51"/>
      <c r="AS807" s="51"/>
      <c r="AT807" s="51"/>
      <c r="AU807" s="51"/>
      <c r="AV807" s="51"/>
      <c r="AW807" s="51"/>
      <c r="AX807" s="51"/>
      <c r="AY807" s="51"/>
      <c r="AZ807" s="51"/>
    </row>
    <row r="808" spans="1:52" ht="18" customHeight="1" x14ac:dyDescent="0.2">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c r="AD808" s="51"/>
      <c r="AE808" s="51"/>
      <c r="AF808" s="51"/>
      <c r="AG808" s="51"/>
      <c r="AH808" s="51"/>
      <c r="AI808" s="51"/>
      <c r="AJ808" s="51"/>
      <c r="AK808" s="51"/>
      <c r="AL808" s="51"/>
      <c r="AM808" s="51"/>
      <c r="AN808" s="51"/>
      <c r="AO808" s="51"/>
      <c r="AP808" s="51"/>
      <c r="AQ808" s="51"/>
      <c r="AR808" s="51"/>
      <c r="AS808" s="51"/>
      <c r="AT808" s="51"/>
      <c r="AU808" s="51"/>
      <c r="AV808" s="51"/>
      <c r="AW808" s="51"/>
      <c r="AX808" s="51"/>
      <c r="AY808" s="51"/>
      <c r="AZ808" s="51"/>
    </row>
    <row r="809" spans="1:52" ht="18" customHeight="1" x14ac:dyDescent="0.2">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c r="AD809" s="51"/>
      <c r="AE809" s="51"/>
      <c r="AF809" s="51"/>
      <c r="AG809" s="51"/>
      <c r="AH809" s="51"/>
      <c r="AI809" s="51"/>
      <c r="AJ809" s="51"/>
      <c r="AK809" s="51"/>
      <c r="AL809" s="51"/>
      <c r="AM809" s="51"/>
      <c r="AN809" s="51"/>
      <c r="AO809" s="51"/>
      <c r="AP809" s="51"/>
      <c r="AQ809" s="51"/>
      <c r="AR809" s="51"/>
      <c r="AS809" s="51"/>
      <c r="AT809" s="51"/>
      <c r="AU809" s="51"/>
      <c r="AV809" s="51"/>
      <c r="AW809" s="51"/>
      <c r="AX809" s="51"/>
      <c r="AY809" s="51"/>
      <c r="AZ809" s="51"/>
    </row>
    <row r="810" spans="1:52" ht="18" customHeight="1" x14ac:dyDescent="0.2">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c r="AD810" s="51"/>
      <c r="AE810" s="51"/>
      <c r="AF810" s="51"/>
      <c r="AG810" s="51"/>
      <c r="AH810" s="51"/>
      <c r="AI810" s="51"/>
      <c r="AJ810" s="51"/>
      <c r="AK810" s="51"/>
      <c r="AL810" s="51"/>
      <c r="AM810" s="51"/>
      <c r="AN810" s="51"/>
      <c r="AO810" s="51"/>
      <c r="AP810" s="51"/>
      <c r="AQ810" s="51"/>
      <c r="AR810" s="51"/>
      <c r="AS810" s="51"/>
      <c r="AT810" s="51"/>
      <c r="AU810" s="51"/>
      <c r="AV810" s="51"/>
      <c r="AW810" s="51"/>
      <c r="AX810" s="51"/>
      <c r="AY810" s="51"/>
      <c r="AZ810" s="51"/>
    </row>
    <row r="811" spans="1:52" ht="18" customHeight="1" x14ac:dyDescent="0.2">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c r="AD811" s="51"/>
      <c r="AE811" s="51"/>
      <c r="AF811" s="51"/>
      <c r="AG811" s="51"/>
      <c r="AH811" s="51"/>
      <c r="AI811" s="51"/>
      <c r="AJ811" s="51"/>
      <c r="AK811" s="51"/>
      <c r="AL811" s="51"/>
      <c r="AM811" s="51"/>
      <c r="AN811" s="51"/>
      <c r="AO811" s="51"/>
      <c r="AP811" s="51"/>
      <c r="AQ811" s="51"/>
      <c r="AR811" s="51"/>
      <c r="AS811" s="51"/>
      <c r="AT811" s="51"/>
      <c r="AU811" s="51"/>
      <c r="AV811" s="51"/>
      <c r="AW811" s="51"/>
      <c r="AX811" s="51"/>
      <c r="AY811" s="51"/>
      <c r="AZ811" s="51"/>
    </row>
    <row r="812" spans="1:52" ht="18" customHeight="1" x14ac:dyDescent="0.2">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c r="AD812" s="51"/>
      <c r="AE812" s="51"/>
      <c r="AF812" s="51"/>
      <c r="AG812" s="51"/>
      <c r="AH812" s="51"/>
      <c r="AI812" s="51"/>
      <c r="AJ812" s="51"/>
      <c r="AK812" s="51"/>
      <c r="AL812" s="51"/>
      <c r="AM812" s="51"/>
      <c r="AN812" s="51"/>
      <c r="AO812" s="51"/>
      <c r="AP812" s="51"/>
      <c r="AQ812" s="51"/>
      <c r="AR812" s="51"/>
      <c r="AS812" s="51"/>
      <c r="AT812" s="51"/>
      <c r="AU812" s="51"/>
      <c r="AV812" s="51"/>
      <c r="AW812" s="51"/>
      <c r="AX812" s="51"/>
      <c r="AY812" s="51"/>
      <c r="AZ812" s="51"/>
    </row>
    <row r="813" spans="1:52" ht="18" customHeight="1" x14ac:dyDescent="0.2">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c r="AK813" s="51"/>
      <c r="AL813" s="51"/>
      <c r="AM813" s="51"/>
      <c r="AN813" s="51"/>
      <c r="AO813" s="51"/>
      <c r="AP813" s="51"/>
      <c r="AQ813" s="51"/>
      <c r="AR813" s="51"/>
      <c r="AS813" s="51"/>
      <c r="AT813" s="51"/>
      <c r="AU813" s="51"/>
      <c r="AV813" s="51"/>
      <c r="AW813" s="51"/>
      <c r="AX813" s="51"/>
      <c r="AY813" s="51"/>
      <c r="AZ813" s="51"/>
    </row>
    <row r="814" spans="1:52" ht="18" customHeight="1" x14ac:dyDescent="0.2">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c r="AD814" s="51"/>
      <c r="AE814" s="51"/>
      <c r="AF814" s="51"/>
      <c r="AG814" s="51"/>
      <c r="AH814" s="51"/>
      <c r="AI814" s="51"/>
      <c r="AJ814" s="51"/>
      <c r="AK814" s="51"/>
      <c r="AL814" s="51"/>
      <c r="AM814" s="51"/>
      <c r="AN814" s="51"/>
      <c r="AO814" s="51"/>
      <c r="AP814" s="51"/>
      <c r="AQ814" s="51"/>
      <c r="AR814" s="51"/>
      <c r="AS814" s="51"/>
      <c r="AT814" s="51"/>
      <c r="AU814" s="51"/>
      <c r="AV814" s="51"/>
      <c r="AW814" s="51"/>
      <c r="AX814" s="51"/>
      <c r="AY814" s="51"/>
      <c r="AZ814" s="51"/>
    </row>
    <row r="815" spans="1:52" ht="18" customHeight="1" x14ac:dyDescent="0.2">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c r="AD815" s="51"/>
      <c r="AE815" s="51"/>
      <c r="AF815" s="51"/>
      <c r="AG815" s="51"/>
      <c r="AH815" s="51"/>
      <c r="AI815" s="51"/>
      <c r="AJ815" s="51"/>
      <c r="AK815" s="51"/>
      <c r="AL815" s="51"/>
      <c r="AM815" s="51"/>
      <c r="AN815" s="51"/>
      <c r="AO815" s="51"/>
      <c r="AP815" s="51"/>
      <c r="AQ815" s="51"/>
      <c r="AR815" s="51"/>
      <c r="AS815" s="51"/>
      <c r="AT815" s="51"/>
      <c r="AU815" s="51"/>
      <c r="AV815" s="51"/>
      <c r="AW815" s="51"/>
      <c r="AX815" s="51"/>
      <c r="AY815" s="51"/>
      <c r="AZ815" s="51"/>
    </row>
    <row r="816" spans="1:52" ht="18" customHeight="1" x14ac:dyDescent="0.2">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c r="AD816" s="51"/>
      <c r="AE816" s="51"/>
      <c r="AF816" s="51"/>
      <c r="AG816" s="51"/>
      <c r="AH816" s="51"/>
      <c r="AI816" s="51"/>
      <c r="AJ816" s="51"/>
      <c r="AK816" s="51"/>
      <c r="AL816" s="51"/>
      <c r="AM816" s="51"/>
      <c r="AN816" s="51"/>
      <c r="AO816" s="51"/>
      <c r="AP816" s="51"/>
      <c r="AQ816" s="51"/>
      <c r="AR816" s="51"/>
      <c r="AS816" s="51"/>
      <c r="AT816" s="51"/>
      <c r="AU816" s="51"/>
      <c r="AV816" s="51"/>
      <c r="AW816" s="51"/>
      <c r="AX816" s="51"/>
      <c r="AY816" s="51"/>
      <c r="AZ816" s="51"/>
    </row>
    <row r="817" spans="1:52" ht="18" customHeight="1" x14ac:dyDescent="0.2">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c r="AK817" s="51"/>
      <c r="AL817" s="51"/>
      <c r="AM817" s="51"/>
      <c r="AN817" s="51"/>
      <c r="AO817" s="51"/>
      <c r="AP817" s="51"/>
      <c r="AQ817" s="51"/>
      <c r="AR817" s="51"/>
      <c r="AS817" s="51"/>
      <c r="AT817" s="51"/>
      <c r="AU817" s="51"/>
      <c r="AV817" s="51"/>
      <c r="AW817" s="51"/>
      <c r="AX817" s="51"/>
      <c r="AY817" s="51"/>
      <c r="AZ817" s="51"/>
    </row>
    <row r="818" spans="1:52" ht="18" customHeight="1" x14ac:dyDescent="0.2">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c r="AD818" s="51"/>
      <c r="AE818" s="51"/>
      <c r="AF818" s="51"/>
      <c r="AG818" s="51"/>
      <c r="AH818" s="51"/>
      <c r="AI818" s="51"/>
      <c r="AJ818" s="51"/>
      <c r="AK818" s="51"/>
      <c r="AL818" s="51"/>
      <c r="AM818" s="51"/>
      <c r="AN818" s="51"/>
      <c r="AO818" s="51"/>
      <c r="AP818" s="51"/>
      <c r="AQ818" s="51"/>
      <c r="AR818" s="51"/>
      <c r="AS818" s="51"/>
      <c r="AT818" s="51"/>
      <c r="AU818" s="51"/>
      <c r="AV818" s="51"/>
      <c r="AW818" s="51"/>
      <c r="AX818" s="51"/>
      <c r="AY818" s="51"/>
      <c r="AZ818" s="51"/>
    </row>
    <row r="819" spans="1:52" ht="18" customHeight="1" x14ac:dyDescent="0.2">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c r="AD819" s="51"/>
      <c r="AE819" s="51"/>
      <c r="AF819" s="51"/>
      <c r="AG819" s="51"/>
      <c r="AH819" s="51"/>
      <c r="AI819" s="51"/>
      <c r="AJ819" s="51"/>
      <c r="AK819" s="51"/>
      <c r="AL819" s="51"/>
      <c r="AM819" s="51"/>
      <c r="AN819" s="51"/>
      <c r="AO819" s="51"/>
      <c r="AP819" s="51"/>
      <c r="AQ819" s="51"/>
      <c r="AR819" s="51"/>
      <c r="AS819" s="51"/>
      <c r="AT819" s="51"/>
      <c r="AU819" s="51"/>
      <c r="AV819" s="51"/>
      <c r="AW819" s="51"/>
      <c r="AX819" s="51"/>
      <c r="AY819" s="51"/>
      <c r="AZ819" s="51"/>
    </row>
    <row r="820" spans="1:52" ht="18" customHeight="1" x14ac:dyDescent="0.2">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c r="AD820" s="51"/>
      <c r="AE820" s="51"/>
      <c r="AF820" s="51"/>
      <c r="AG820" s="51"/>
      <c r="AH820" s="51"/>
      <c r="AI820" s="51"/>
      <c r="AJ820" s="51"/>
      <c r="AK820" s="51"/>
      <c r="AL820" s="51"/>
      <c r="AM820" s="51"/>
      <c r="AN820" s="51"/>
      <c r="AO820" s="51"/>
      <c r="AP820" s="51"/>
      <c r="AQ820" s="51"/>
      <c r="AR820" s="51"/>
      <c r="AS820" s="51"/>
      <c r="AT820" s="51"/>
      <c r="AU820" s="51"/>
      <c r="AV820" s="51"/>
      <c r="AW820" s="51"/>
      <c r="AX820" s="51"/>
      <c r="AY820" s="51"/>
      <c r="AZ820" s="51"/>
    </row>
    <row r="821" spans="1:52" ht="18" customHeight="1" x14ac:dyDescent="0.2">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c r="AD821" s="51"/>
      <c r="AE821" s="51"/>
      <c r="AF821" s="51"/>
      <c r="AG821" s="51"/>
      <c r="AH821" s="51"/>
      <c r="AI821" s="51"/>
      <c r="AJ821" s="51"/>
      <c r="AK821" s="51"/>
      <c r="AL821" s="51"/>
      <c r="AM821" s="51"/>
      <c r="AN821" s="51"/>
      <c r="AO821" s="51"/>
      <c r="AP821" s="51"/>
      <c r="AQ821" s="51"/>
      <c r="AR821" s="51"/>
      <c r="AS821" s="51"/>
      <c r="AT821" s="51"/>
      <c r="AU821" s="51"/>
      <c r="AV821" s="51"/>
      <c r="AW821" s="51"/>
      <c r="AX821" s="51"/>
      <c r="AY821" s="51"/>
      <c r="AZ821" s="51"/>
    </row>
    <row r="822" spans="1:52" ht="18" customHeight="1" x14ac:dyDescent="0.2">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c r="AD822" s="51"/>
      <c r="AE822" s="51"/>
      <c r="AF822" s="51"/>
      <c r="AG822" s="51"/>
      <c r="AH822" s="51"/>
      <c r="AI822" s="51"/>
      <c r="AJ822" s="51"/>
      <c r="AK822" s="51"/>
      <c r="AL822" s="51"/>
      <c r="AM822" s="51"/>
      <c r="AN822" s="51"/>
      <c r="AO822" s="51"/>
      <c r="AP822" s="51"/>
      <c r="AQ822" s="51"/>
      <c r="AR822" s="51"/>
      <c r="AS822" s="51"/>
      <c r="AT822" s="51"/>
      <c r="AU822" s="51"/>
      <c r="AV822" s="51"/>
      <c r="AW822" s="51"/>
      <c r="AX822" s="51"/>
      <c r="AY822" s="51"/>
      <c r="AZ822" s="51"/>
    </row>
    <row r="823" spans="1:52" ht="18" customHeight="1" x14ac:dyDescent="0.2">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c r="AJ823" s="51"/>
      <c r="AK823" s="51"/>
      <c r="AL823" s="51"/>
      <c r="AM823" s="51"/>
      <c r="AN823" s="51"/>
      <c r="AO823" s="51"/>
      <c r="AP823" s="51"/>
      <c r="AQ823" s="51"/>
      <c r="AR823" s="51"/>
      <c r="AS823" s="51"/>
      <c r="AT823" s="51"/>
      <c r="AU823" s="51"/>
      <c r="AV823" s="51"/>
      <c r="AW823" s="51"/>
      <c r="AX823" s="51"/>
      <c r="AY823" s="51"/>
      <c r="AZ823" s="51"/>
    </row>
    <row r="824" spans="1:52" ht="18" customHeight="1" x14ac:dyDescent="0.2">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c r="AD824" s="51"/>
      <c r="AE824" s="51"/>
      <c r="AF824" s="51"/>
      <c r="AG824" s="51"/>
      <c r="AH824" s="51"/>
      <c r="AI824" s="51"/>
      <c r="AJ824" s="51"/>
      <c r="AK824" s="51"/>
      <c r="AL824" s="51"/>
      <c r="AM824" s="51"/>
      <c r="AN824" s="51"/>
      <c r="AO824" s="51"/>
      <c r="AP824" s="51"/>
      <c r="AQ824" s="51"/>
      <c r="AR824" s="51"/>
      <c r="AS824" s="51"/>
      <c r="AT824" s="51"/>
      <c r="AU824" s="51"/>
      <c r="AV824" s="51"/>
      <c r="AW824" s="51"/>
      <c r="AX824" s="51"/>
      <c r="AY824" s="51"/>
      <c r="AZ824" s="51"/>
    </row>
    <row r="825" spans="1:52" ht="18" customHeight="1" x14ac:dyDescent="0.2">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c r="AD825" s="51"/>
      <c r="AE825" s="51"/>
      <c r="AF825" s="51"/>
      <c r="AG825" s="51"/>
      <c r="AH825" s="51"/>
      <c r="AI825" s="51"/>
      <c r="AJ825" s="51"/>
      <c r="AK825" s="51"/>
      <c r="AL825" s="51"/>
      <c r="AM825" s="51"/>
      <c r="AN825" s="51"/>
      <c r="AO825" s="51"/>
      <c r="AP825" s="51"/>
      <c r="AQ825" s="51"/>
      <c r="AR825" s="51"/>
      <c r="AS825" s="51"/>
      <c r="AT825" s="51"/>
      <c r="AU825" s="51"/>
      <c r="AV825" s="51"/>
      <c r="AW825" s="51"/>
      <c r="AX825" s="51"/>
      <c r="AY825" s="51"/>
      <c r="AZ825" s="51"/>
    </row>
    <row r="826" spans="1:52" ht="18" customHeight="1" x14ac:dyDescent="0.2">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c r="AD826" s="51"/>
      <c r="AE826" s="51"/>
      <c r="AF826" s="51"/>
      <c r="AG826" s="51"/>
      <c r="AH826" s="51"/>
      <c r="AI826" s="51"/>
      <c r="AJ826" s="51"/>
      <c r="AK826" s="51"/>
      <c r="AL826" s="51"/>
      <c r="AM826" s="51"/>
      <c r="AN826" s="51"/>
      <c r="AO826" s="51"/>
      <c r="AP826" s="51"/>
      <c r="AQ826" s="51"/>
      <c r="AR826" s="51"/>
      <c r="AS826" s="51"/>
      <c r="AT826" s="51"/>
      <c r="AU826" s="51"/>
      <c r="AV826" s="51"/>
      <c r="AW826" s="51"/>
      <c r="AX826" s="51"/>
      <c r="AY826" s="51"/>
      <c r="AZ826" s="51"/>
    </row>
    <row r="827" spans="1:52" ht="18" customHeight="1" x14ac:dyDescent="0.2">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c r="AD827" s="51"/>
      <c r="AE827" s="51"/>
      <c r="AF827" s="51"/>
      <c r="AG827" s="51"/>
      <c r="AH827" s="51"/>
      <c r="AI827" s="51"/>
      <c r="AJ827" s="51"/>
      <c r="AK827" s="51"/>
      <c r="AL827" s="51"/>
      <c r="AM827" s="51"/>
      <c r="AN827" s="51"/>
      <c r="AO827" s="51"/>
      <c r="AP827" s="51"/>
      <c r="AQ827" s="51"/>
      <c r="AR827" s="51"/>
      <c r="AS827" s="51"/>
      <c r="AT827" s="51"/>
      <c r="AU827" s="51"/>
      <c r="AV827" s="51"/>
      <c r="AW827" s="51"/>
      <c r="AX827" s="51"/>
      <c r="AY827" s="51"/>
      <c r="AZ827" s="51"/>
    </row>
    <row r="828" spans="1:52" ht="18" customHeight="1" x14ac:dyDescent="0.2">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c r="AD828" s="51"/>
      <c r="AE828" s="51"/>
      <c r="AF828" s="51"/>
      <c r="AG828" s="51"/>
      <c r="AH828" s="51"/>
      <c r="AI828" s="51"/>
      <c r="AJ828" s="51"/>
      <c r="AK828" s="51"/>
      <c r="AL828" s="51"/>
      <c r="AM828" s="51"/>
      <c r="AN828" s="51"/>
      <c r="AO828" s="51"/>
      <c r="AP828" s="51"/>
      <c r="AQ828" s="51"/>
      <c r="AR828" s="51"/>
      <c r="AS828" s="51"/>
      <c r="AT828" s="51"/>
      <c r="AU828" s="51"/>
      <c r="AV828" s="51"/>
      <c r="AW828" s="51"/>
      <c r="AX828" s="51"/>
      <c r="AY828" s="51"/>
      <c r="AZ828" s="51"/>
    </row>
    <row r="829" spans="1:52" ht="18" customHeight="1" x14ac:dyDescent="0.2">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c r="AD829" s="51"/>
      <c r="AE829" s="51"/>
      <c r="AF829" s="51"/>
      <c r="AG829" s="51"/>
      <c r="AH829" s="51"/>
      <c r="AI829" s="51"/>
      <c r="AJ829" s="51"/>
      <c r="AK829" s="51"/>
      <c r="AL829" s="51"/>
      <c r="AM829" s="51"/>
      <c r="AN829" s="51"/>
      <c r="AO829" s="51"/>
      <c r="AP829" s="51"/>
      <c r="AQ829" s="51"/>
      <c r="AR829" s="51"/>
      <c r="AS829" s="51"/>
      <c r="AT829" s="51"/>
      <c r="AU829" s="51"/>
      <c r="AV829" s="51"/>
      <c r="AW829" s="51"/>
      <c r="AX829" s="51"/>
      <c r="AY829" s="51"/>
      <c r="AZ829" s="51"/>
    </row>
    <row r="830" spans="1:52" ht="18" customHeight="1" x14ac:dyDescent="0.2">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c r="AD830" s="51"/>
      <c r="AE830" s="51"/>
      <c r="AF830" s="51"/>
      <c r="AG830" s="51"/>
      <c r="AH830" s="51"/>
      <c r="AI830" s="51"/>
      <c r="AJ830" s="51"/>
      <c r="AK830" s="51"/>
      <c r="AL830" s="51"/>
      <c r="AM830" s="51"/>
      <c r="AN830" s="51"/>
      <c r="AO830" s="51"/>
      <c r="AP830" s="51"/>
      <c r="AQ830" s="51"/>
      <c r="AR830" s="51"/>
      <c r="AS830" s="51"/>
      <c r="AT830" s="51"/>
      <c r="AU830" s="51"/>
      <c r="AV830" s="51"/>
      <c r="AW830" s="51"/>
      <c r="AX830" s="51"/>
      <c r="AY830" s="51"/>
      <c r="AZ830" s="51"/>
    </row>
    <row r="831" spans="1:52" ht="18" customHeight="1" x14ac:dyDescent="0.2">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c r="AD831" s="51"/>
      <c r="AE831" s="51"/>
      <c r="AF831" s="51"/>
      <c r="AG831" s="51"/>
      <c r="AH831" s="51"/>
      <c r="AI831" s="51"/>
      <c r="AJ831" s="51"/>
      <c r="AK831" s="51"/>
      <c r="AL831" s="51"/>
      <c r="AM831" s="51"/>
      <c r="AN831" s="51"/>
      <c r="AO831" s="51"/>
      <c r="AP831" s="51"/>
      <c r="AQ831" s="51"/>
      <c r="AR831" s="51"/>
      <c r="AS831" s="51"/>
      <c r="AT831" s="51"/>
      <c r="AU831" s="51"/>
      <c r="AV831" s="51"/>
      <c r="AW831" s="51"/>
      <c r="AX831" s="51"/>
      <c r="AY831" s="51"/>
      <c r="AZ831" s="51"/>
    </row>
    <row r="832" spans="1:52" ht="18" customHeight="1" x14ac:dyDescent="0.2">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c r="AD832" s="51"/>
      <c r="AE832" s="51"/>
      <c r="AF832" s="51"/>
      <c r="AG832" s="51"/>
      <c r="AH832" s="51"/>
      <c r="AI832" s="51"/>
      <c r="AJ832" s="51"/>
      <c r="AK832" s="51"/>
      <c r="AL832" s="51"/>
      <c r="AM832" s="51"/>
      <c r="AN832" s="51"/>
      <c r="AO832" s="51"/>
      <c r="AP832" s="51"/>
      <c r="AQ832" s="51"/>
      <c r="AR832" s="51"/>
      <c r="AS832" s="51"/>
      <c r="AT832" s="51"/>
      <c r="AU832" s="51"/>
      <c r="AV832" s="51"/>
      <c r="AW832" s="51"/>
      <c r="AX832" s="51"/>
      <c r="AY832" s="51"/>
      <c r="AZ832" s="51"/>
    </row>
    <row r="833" spans="1:52" ht="18" customHeight="1" x14ac:dyDescent="0.2">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c r="AD833" s="51"/>
      <c r="AE833" s="51"/>
      <c r="AF833" s="51"/>
      <c r="AG833" s="51"/>
      <c r="AH833" s="51"/>
      <c r="AI833" s="51"/>
      <c r="AJ833" s="51"/>
      <c r="AK833" s="51"/>
      <c r="AL833" s="51"/>
      <c r="AM833" s="51"/>
      <c r="AN833" s="51"/>
      <c r="AO833" s="51"/>
      <c r="AP833" s="51"/>
      <c r="AQ833" s="51"/>
      <c r="AR833" s="51"/>
      <c r="AS833" s="51"/>
      <c r="AT833" s="51"/>
      <c r="AU833" s="51"/>
      <c r="AV833" s="51"/>
      <c r="AW833" s="51"/>
      <c r="AX833" s="51"/>
      <c r="AY833" s="51"/>
      <c r="AZ833" s="51"/>
    </row>
    <row r="834" spans="1:52" ht="18" customHeight="1" x14ac:dyDescent="0.2">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c r="AJ834" s="51"/>
      <c r="AK834" s="51"/>
      <c r="AL834" s="51"/>
      <c r="AM834" s="51"/>
      <c r="AN834" s="51"/>
      <c r="AO834" s="51"/>
      <c r="AP834" s="51"/>
      <c r="AQ834" s="51"/>
      <c r="AR834" s="51"/>
      <c r="AS834" s="51"/>
      <c r="AT834" s="51"/>
      <c r="AU834" s="51"/>
      <c r="AV834" s="51"/>
      <c r="AW834" s="51"/>
      <c r="AX834" s="51"/>
      <c r="AY834" s="51"/>
      <c r="AZ834" s="51"/>
    </row>
    <row r="835" spans="1:52" ht="18" customHeight="1" x14ac:dyDescent="0.2">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c r="AD835" s="51"/>
      <c r="AE835" s="51"/>
      <c r="AF835" s="51"/>
      <c r="AG835" s="51"/>
      <c r="AH835" s="51"/>
      <c r="AI835" s="51"/>
      <c r="AJ835" s="51"/>
      <c r="AK835" s="51"/>
      <c r="AL835" s="51"/>
      <c r="AM835" s="51"/>
      <c r="AN835" s="51"/>
      <c r="AO835" s="51"/>
      <c r="AP835" s="51"/>
      <c r="AQ835" s="51"/>
      <c r="AR835" s="51"/>
      <c r="AS835" s="51"/>
      <c r="AT835" s="51"/>
      <c r="AU835" s="51"/>
      <c r="AV835" s="51"/>
      <c r="AW835" s="51"/>
      <c r="AX835" s="51"/>
      <c r="AY835" s="51"/>
      <c r="AZ835" s="51"/>
    </row>
    <row r="836" spans="1:52" ht="18" customHeight="1" x14ac:dyDescent="0.2">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c r="AJ836" s="51"/>
      <c r="AK836" s="51"/>
      <c r="AL836" s="51"/>
      <c r="AM836" s="51"/>
      <c r="AN836" s="51"/>
      <c r="AO836" s="51"/>
      <c r="AP836" s="51"/>
      <c r="AQ836" s="51"/>
      <c r="AR836" s="51"/>
      <c r="AS836" s="51"/>
      <c r="AT836" s="51"/>
      <c r="AU836" s="51"/>
      <c r="AV836" s="51"/>
      <c r="AW836" s="51"/>
      <c r="AX836" s="51"/>
      <c r="AY836" s="51"/>
      <c r="AZ836" s="51"/>
    </row>
    <row r="837" spans="1:52" ht="18" customHeight="1" x14ac:dyDescent="0.2">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c r="AD837" s="51"/>
      <c r="AE837" s="51"/>
      <c r="AF837" s="51"/>
      <c r="AG837" s="51"/>
      <c r="AH837" s="51"/>
      <c r="AI837" s="51"/>
      <c r="AJ837" s="51"/>
      <c r="AK837" s="51"/>
      <c r="AL837" s="51"/>
      <c r="AM837" s="51"/>
      <c r="AN837" s="51"/>
      <c r="AO837" s="51"/>
      <c r="AP837" s="51"/>
      <c r="AQ837" s="51"/>
      <c r="AR837" s="51"/>
      <c r="AS837" s="51"/>
      <c r="AT837" s="51"/>
      <c r="AU837" s="51"/>
      <c r="AV837" s="51"/>
      <c r="AW837" s="51"/>
      <c r="AX837" s="51"/>
      <c r="AY837" s="51"/>
      <c r="AZ837" s="51"/>
    </row>
    <row r="838" spans="1:52" ht="18" customHeight="1" x14ac:dyDescent="0.2">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c r="AJ838" s="51"/>
      <c r="AK838" s="51"/>
      <c r="AL838" s="51"/>
      <c r="AM838" s="51"/>
      <c r="AN838" s="51"/>
      <c r="AO838" s="51"/>
      <c r="AP838" s="51"/>
      <c r="AQ838" s="51"/>
      <c r="AR838" s="51"/>
      <c r="AS838" s="51"/>
      <c r="AT838" s="51"/>
      <c r="AU838" s="51"/>
      <c r="AV838" s="51"/>
      <c r="AW838" s="51"/>
      <c r="AX838" s="51"/>
      <c r="AY838" s="51"/>
      <c r="AZ838" s="51"/>
    </row>
    <row r="839" spans="1:52" ht="18" customHeight="1" x14ac:dyDescent="0.2">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c r="AD839" s="51"/>
      <c r="AE839" s="51"/>
      <c r="AF839" s="51"/>
      <c r="AG839" s="51"/>
      <c r="AH839" s="51"/>
      <c r="AI839" s="51"/>
      <c r="AJ839" s="51"/>
      <c r="AK839" s="51"/>
      <c r="AL839" s="51"/>
      <c r="AM839" s="51"/>
      <c r="AN839" s="51"/>
      <c r="AO839" s="51"/>
      <c r="AP839" s="51"/>
      <c r="AQ839" s="51"/>
      <c r="AR839" s="51"/>
      <c r="AS839" s="51"/>
      <c r="AT839" s="51"/>
      <c r="AU839" s="51"/>
      <c r="AV839" s="51"/>
      <c r="AW839" s="51"/>
      <c r="AX839" s="51"/>
      <c r="AY839" s="51"/>
      <c r="AZ839" s="51"/>
    </row>
    <row r="840" spans="1:52" ht="18" customHeight="1" x14ac:dyDescent="0.2">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c r="AD840" s="51"/>
      <c r="AE840" s="51"/>
      <c r="AF840" s="51"/>
      <c r="AG840" s="51"/>
      <c r="AH840" s="51"/>
      <c r="AI840" s="51"/>
      <c r="AJ840" s="51"/>
      <c r="AK840" s="51"/>
      <c r="AL840" s="51"/>
      <c r="AM840" s="51"/>
      <c r="AN840" s="51"/>
      <c r="AO840" s="51"/>
      <c r="AP840" s="51"/>
      <c r="AQ840" s="51"/>
      <c r="AR840" s="51"/>
      <c r="AS840" s="51"/>
      <c r="AT840" s="51"/>
      <c r="AU840" s="51"/>
      <c r="AV840" s="51"/>
      <c r="AW840" s="51"/>
      <c r="AX840" s="51"/>
      <c r="AY840" s="51"/>
      <c r="AZ840" s="51"/>
    </row>
    <row r="841" spans="1:52" ht="18" customHeight="1" x14ac:dyDescent="0.2">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c r="AD841" s="51"/>
      <c r="AE841" s="51"/>
      <c r="AF841" s="51"/>
      <c r="AG841" s="51"/>
      <c r="AH841" s="51"/>
      <c r="AI841" s="51"/>
      <c r="AJ841" s="51"/>
      <c r="AK841" s="51"/>
      <c r="AL841" s="51"/>
      <c r="AM841" s="51"/>
      <c r="AN841" s="51"/>
      <c r="AO841" s="51"/>
      <c r="AP841" s="51"/>
      <c r="AQ841" s="51"/>
      <c r="AR841" s="51"/>
      <c r="AS841" s="51"/>
      <c r="AT841" s="51"/>
      <c r="AU841" s="51"/>
      <c r="AV841" s="51"/>
      <c r="AW841" s="51"/>
      <c r="AX841" s="51"/>
      <c r="AY841" s="51"/>
      <c r="AZ841" s="51"/>
    </row>
    <row r="842" spans="1:52" ht="18" customHeight="1" x14ac:dyDescent="0.2">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c r="AD842" s="51"/>
      <c r="AE842" s="51"/>
      <c r="AF842" s="51"/>
      <c r="AG842" s="51"/>
      <c r="AH842" s="51"/>
      <c r="AI842" s="51"/>
      <c r="AJ842" s="51"/>
      <c r="AK842" s="51"/>
      <c r="AL842" s="51"/>
      <c r="AM842" s="51"/>
      <c r="AN842" s="51"/>
      <c r="AO842" s="51"/>
      <c r="AP842" s="51"/>
      <c r="AQ842" s="51"/>
      <c r="AR842" s="51"/>
      <c r="AS842" s="51"/>
      <c r="AT842" s="51"/>
      <c r="AU842" s="51"/>
      <c r="AV842" s="51"/>
      <c r="AW842" s="51"/>
      <c r="AX842" s="51"/>
      <c r="AY842" s="51"/>
      <c r="AZ842" s="51"/>
    </row>
    <row r="843" spans="1:52" ht="18" customHeight="1" x14ac:dyDescent="0.2">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c r="AD843" s="51"/>
      <c r="AE843" s="51"/>
      <c r="AF843" s="51"/>
      <c r="AG843" s="51"/>
      <c r="AH843" s="51"/>
      <c r="AI843" s="51"/>
      <c r="AJ843" s="51"/>
      <c r="AK843" s="51"/>
      <c r="AL843" s="51"/>
      <c r="AM843" s="51"/>
      <c r="AN843" s="51"/>
      <c r="AO843" s="51"/>
      <c r="AP843" s="51"/>
      <c r="AQ843" s="51"/>
      <c r="AR843" s="51"/>
      <c r="AS843" s="51"/>
      <c r="AT843" s="51"/>
      <c r="AU843" s="51"/>
      <c r="AV843" s="51"/>
      <c r="AW843" s="51"/>
      <c r="AX843" s="51"/>
      <c r="AY843" s="51"/>
      <c r="AZ843" s="51"/>
    </row>
    <row r="844" spans="1:52" ht="18" customHeight="1" x14ac:dyDescent="0.2">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c r="AD844" s="51"/>
      <c r="AE844" s="51"/>
      <c r="AF844" s="51"/>
      <c r="AG844" s="51"/>
      <c r="AH844" s="51"/>
      <c r="AI844" s="51"/>
      <c r="AJ844" s="51"/>
      <c r="AK844" s="51"/>
      <c r="AL844" s="51"/>
      <c r="AM844" s="51"/>
      <c r="AN844" s="51"/>
      <c r="AO844" s="51"/>
      <c r="AP844" s="51"/>
      <c r="AQ844" s="51"/>
      <c r="AR844" s="51"/>
      <c r="AS844" s="51"/>
      <c r="AT844" s="51"/>
      <c r="AU844" s="51"/>
      <c r="AV844" s="51"/>
      <c r="AW844" s="51"/>
      <c r="AX844" s="51"/>
      <c r="AY844" s="51"/>
      <c r="AZ844" s="51"/>
    </row>
    <row r="845" spans="1:52" ht="18" customHeight="1" x14ac:dyDescent="0.2">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c r="AD845" s="51"/>
      <c r="AE845" s="51"/>
      <c r="AF845" s="51"/>
      <c r="AG845" s="51"/>
      <c r="AH845" s="51"/>
      <c r="AI845" s="51"/>
      <c r="AJ845" s="51"/>
      <c r="AK845" s="51"/>
      <c r="AL845" s="51"/>
      <c r="AM845" s="51"/>
      <c r="AN845" s="51"/>
      <c r="AO845" s="51"/>
      <c r="AP845" s="51"/>
      <c r="AQ845" s="51"/>
      <c r="AR845" s="51"/>
      <c r="AS845" s="51"/>
      <c r="AT845" s="51"/>
      <c r="AU845" s="51"/>
      <c r="AV845" s="51"/>
      <c r="AW845" s="51"/>
      <c r="AX845" s="51"/>
      <c r="AY845" s="51"/>
      <c r="AZ845" s="51"/>
    </row>
    <row r="846" spans="1:52" ht="18" customHeight="1" x14ac:dyDescent="0.2">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c r="AD846" s="51"/>
      <c r="AE846" s="51"/>
      <c r="AF846" s="51"/>
      <c r="AG846" s="51"/>
      <c r="AH846" s="51"/>
      <c r="AI846" s="51"/>
      <c r="AJ846" s="51"/>
      <c r="AK846" s="51"/>
      <c r="AL846" s="51"/>
      <c r="AM846" s="51"/>
      <c r="AN846" s="51"/>
      <c r="AO846" s="51"/>
      <c r="AP846" s="51"/>
      <c r="AQ846" s="51"/>
      <c r="AR846" s="51"/>
      <c r="AS846" s="51"/>
      <c r="AT846" s="51"/>
      <c r="AU846" s="51"/>
      <c r="AV846" s="51"/>
      <c r="AW846" s="51"/>
      <c r="AX846" s="51"/>
      <c r="AY846" s="51"/>
      <c r="AZ846" s="51"/>
    </row>
    <row r="847" spans="1:52" ht="18" customHeight="1" x14ac:dyDescent="0.2">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51"/>
      <c r="AE847" s="51"/>
      <c r="AF847" s="51"/>
      <c r="AG847" s="51"/>
      <c r="AH847" s="51"/>
      <c r="AI847" s="51"/>
      <c r="AJ847" s="51"/>
      <c r="AK847" s="51"/>
      <c r="AL847" s="51"/>
      <c r="AM847" s="51"/>
      <c r="AN847" s="51"/>
      <c r="AO847" s="51"/>
      <c r="AP847" s="51"/>
      <c r="AQ847" s="51"/>
      <c r="AR847" s="51"/>
      <c r="AS847" s="51"/>
      <c r="AT847" s="51"/>
      <c r="AU847" s="51"/>
      <c r="AV847" s="51"/>
      <c r="AW847" s="51"/>
      <c r="AX847" s="51"/>
      <c r="AY847" s="51"/>
      <c r="AZ847" s="51"/>
    </row>
    <row r="848" spans="1:52" ht="18" customHeight="1" x14ac:dyDescent="0.2">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c r="AD848" s="51"/>
      <c r="AE848" s="51"/>
      <c r="AF848" s="51"/>
      <c r="AG848" s="51"/>
      <c r="AH848" s="51"/>
      <c r="AI848" s="51"/>
      <c r="AJ848" s="51"/>
      <c r="AK848" s="51"/>
      <c r="AL848" s="51"/>
      <c r="AM848" s="51"/>
      <c r="AN848" s="51"/>
      <c r="AO848" s="51"/>
      <c r="AP848" s="51"/>
      <c r="AQ848" s="51"/>
      <c r="AR848" s="51"/>
      <c r="AS848" s="51"/>
      <c r="AT848" s="51"/>
      <c r="AU848" s="51"/>
      <c r="AV848" s="51"/>
      <c r="AW848" s="51"/>
      <c r="AX848" s="51"/>
      <c r="AY848" s="51"/>
      <c r="AZ848" s="51"/>
    </row>
    <row r="849" spans="1:52" ht="18" customHeight="1" x14ac:dyDescent="0.2">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c r="AJ849" s="51"/>
      <c r="AK849" s="51"/>
      <c r="AL849" s="51"/>
      <c r="AM849" s="51"/>
      <c r="AN849" s="51"/>
      <c r="AO849" s="51"/>
      <c r="AP849" s="51"/>
      <c r="AQ849" s="51"/>
      <c r="AR849" s="51"/>
      <c r="AS849" s="51"/>
      <c r="AT849" s="51"/>
      <c r="AU849" s="51"/>
      <c r="AV849" s="51"/>
      <c r="AW849" s="51"/>
      <c r="AX849" s="51"/>
      <c r="AY849" s="51"/>
      <c r="AZ849" s="51"/>
    </row>
    <row r="850" spans="1:52" ht="18" customHeight="1" x14ac:dyDescent="0.2">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c r="AJ850" s="51"/>
      <c r="AK850" s="51"/>
      <c r="AL850" s="51"/>
      <c r="AM850" s="51"/>
      <c r="AN850" s="51"/>
      <c r="AO850" s="51"/>
      <c r="AP850" s="51"/>
      <c r="AQ850" s="51"/>
      <c r="AR850" s="51"/>
      <c r="AS850" s="51"/>
      <c r="AT850" s="51"/>
      <c r="AU850" s="51"/>
      <c r="AV850" s="51"/>
      <c r="AW850" s="51"/>
      <c r="AX850" s="51"/>
      <c r="AY850" s="51"/>
      <c r="AZ850" s="51"/>
    </row>
    <row r="851" spans="1:52" ht="18" customHeight="1" x14ac:dyDescent="0.2">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51"/>
      <c r="AE851" s="51"/>
      <c r="AF851" s="51"/>
      <c r="AG851" s="51"/>
      <c r="AH851" s="51"/>
      <c r="AI851" s="51"/>
      <c r="AJ851" s="51"/>
      <c r="AK851" s="51"/>
      <c r="AL851" s="51"/>
      <c r="AM851" s="51"/>
      <c r="AN851" s="51"/>
      <c r="AO851" s="51"/>
      <c r="AP851" s="51"/>
      <c r="AQ851" s="51"/>
      <c r="AR851" s="51"/>
      <c r="AS851" s="51"/>
      <c r="AT851" s="51"/>
      <c r="AU851" s="51"/>
      <c r="AV851" s="51"/>
      <c r="AW851" s="51"/>
      <c r="AX851" s="51"/>
      <c r="AY851" s="51"/>
      <c r="AZ851" s="51"/>
    </row>
    <row r="852" spans="1:52" ht="18" customHeight="1" x14ac:dyDescent="0.2">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51"/>
      <c r="AE852" s="51"/>
      <c r="AF852" s="51"/>
      <c r="AG852" s="51"/>
      <c r="AH852" s="51"/>
      <c r="AI852" s="51"/>
      <c r="AJ852" s="51"/>
      <c r="AK852" s="51"/>
      <c r="AL852" s="51"/>
      <c r="AM852" s="51"/>
      <c r="AN852" s="51"/>
      <c r="AO852" s="51"/>
      <c r="AP852" s="51"/>
      <c r="AQ852" s="51"/>
      <c r="AR852" s="51"/>
      <c r="AS852" s="51"/>
      <c r="AT852" s="51"/>
      <c r="AU852" s="51"/>
      <c r="AV852" s="51"/>
      <c r="AW852" s="51"/>
      <c r="AX852" s="51"/>
      <c r="AY852" s="51"/>
      <c r="AZ852" s="51"/>
    </row>
    <row r="853" spans="1:52" ht="18" customHeight="1" x14ac:dyDescent="0.2">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51"/>
      <c r="AE853" s="51"/>
      <c r="AF853" s="51"/>
      <c r="AG853" s="51"/>
      <c r="AH853" s="51"/>
      <c r="AI853" s="51"/>
      <c r="AJ853" s="51"/>
      <c r="AK853" s="51"/>
      <c r="AL853" s="51"/>
      <c r="AM853" s="51"/>
      <c r="AN853" s="51"/>
      <c r="AO853" s="51"/>
      <c r="AP853" s="51"/>
      <c r="AQ853" s="51"/>
      <c r="AR853" s="51"/>
      <c r="AS853" s="51"/>
      <c r="AT853" s="51"/>
      <c r="AU853" s="51"/>
      <c r="AV853" s="51"/>
      <c r="AW853" s="51"/>
      <c r="AX853" s="51"/>
      <c r="AY853" s="51"/>
      <c r="AZ853" s="51"/>
    </row>
    <row r="854" spans="1:52" ht="18" customHeight="1" x14ac:dyDescent="0.2">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51"/>
      <c r="AE854" s="51"/>
      <c r="AF854" s="51"/>
      <c r="AG854" s="51"/>
      <c r="AH854" s="51"/>
      <c r="AI854" s="51"/>
      <c r="AJ854" s="51"/>
      <c r="AK854" s="51"/>
      <c r="AL854" s="51"/>
      <c r="AM854" s="51"/>
      <c r="AN854" s="51"/>
      <c r="AO854" s="51"/>
      <c r="AP854" s="51"/>
      <c r="AQ854" s="51"/>
      <c r="AR854" s="51"/>
      <c r="AS854" s="51"/>
      <c r="AT854" s="51"/>
      <c r="AU854" s="51"/>
      <c r="AV854" s="51"/>
      <c r="AW854" s="51"/>
      <c r="AX854" s="51"/>
      <c r="AY854" s="51"/>
      <c r="AZ854" s="51"/>
    </row>
    <row r="855" spans="1:52" ht="18" customHeight="1" x14ac:dyDescent="0.2">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c r="AJ855" s="51"/>
      <c r="AK855" s="51"/>
      <c r="AL855" s="51"/>
      <c r="AM855" s="51"/>
      <c r="AN855" s="51"/>
      <c r="AO855" s="51"/>
      <c r="AP855" s="51"/>
      <c r="AQ855" s="51"/>
      <c r="AR855" s="51"/>
      <c r="AS855" s="51"/>
      <c r="AT855" s="51"/>
      <c r="AU855" s="51"/>
      <c r="AV855" s="51"/>
      <c r="AW855" s="51"/>
      <c r="AX855" s="51"/>
      <c r="AY855" s="51"/>
      <c r="AZ855" s="51"/>
    </row>
    <row r="856" spans="1:52" ht="18" customHeight="1" x14ac:dyDescent="0.2">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c r="AJ856" s="51"/>
      <c r="AK856" s="51"/>
      <c r="AL856" s="51"/>
      <c r="AM856" s="51"/>
      <c r="AN856" s="51"/>
      <c r="AO856" s="51"/>
      <c r="AP856" s="51"/>
      <c r="AQ856" s="51"/>
      <c r="AR856" s="51"/>
      <c r="AS856" s="51"/>
      <c r="AT856" s="51"/>
      <c r="AU856" s="51"/>
      <c r="AV856" s="51"/>
      <c r="AW856" s="51"/>
      <c r="AX856" s="51"/>
      <c r="AY856" s="51"/>
      <c r="AZ856" s="51"/>
    </row>
    <row r="857" spans="1:52" ht="18" customHeight="1" x14ac:dyDescent="0.2">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51"/>
      <c r="AE857" s="51"/>
      <c r="AF857" s="51"/>
      <c r="AG857" s="51"/>
      <c r="AH857" s="51"/>
      <c r="AI857" s="51"/>
      <c r="AJ857" s="51"/>
      <c r="AK857" s="51"/>
      <c r="AL857" s="51"/>
      <c r="AM857" s="51"/>
      <c r="AN857" s="51"/>
      <c r="AO857" s="51"/>
      <c r="AP857" s="51"/>
      <c r="AQ857" s="51"/>
      <c r="AR857" s="51"/>
      <c r="AS857" s="51"/>
      <c r="AT857" s="51"/>
      <c r="AU857" s="51"/>
      <c r="AV857" s="51"/>
      <c r="AW857" s="51"/>
      <c r="AX857" s="51"/>
      <c r="AY857" s="51"/>
      <c r="AZ857" s="51"/>
    </row>
    <row r="858" spans="1:52" ht="18" customHeight="1" x14ac:dyDescent="0.2">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51"/>
      <c r="AE858" s="51"/>
      <c r="AF858" s="51"/>
      <c r="AG858" s="51"/>
      <c r="AH858" s="51"/>
      <c r="AI858" s="51"/>
      <c r="AJ858" s="51"/>
      <c r="AK858" s="51"/>
      <c r="AL858" s="51"/>
      <c r="AM858" s="51"/>
      <c r="AN858" s="51"/>
      <c r="AO858" s="51"/>
      <c r="AP858" s="51"/>
      <c r="AQ858" s="51"/>
      <c r="AR858" s="51"/>
      <c r="AS858" s="51"/>
      <c r="AT858" s="51"/>
      <c r="AU858" s="51"/>
      <c r="AV858" s="51"/>
      <c r="AW858" s="51"/>
      <c r="AX858" s="51"/>
      <c r="AY858" s="51"/>
      <c r="AZ858" s="51"/>
    </row>
    <row r="859" spans="1:52" ht="18" customHeight="1" x14ac:dyDescent="0.2">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c r="AJ859" s="51"/>
      <c r="AK859" s="51"/>
      <c r="AL859" s="51"/>
      <c r="AM859" s="51"/>
      <c r="AN859" s="51"/>
      <c r="AO859" s="51"/>
      <c r="AP859" s="51"/>
      <c r="AQ859" s="51"/>
      <c r="AR859" s="51"/>
      <c r="AS859" s="51"/>
      <c r="AT859" s="51"/>
      <c r="AU859" s="51"/>
      <c r="AV859" s="51"/>
      <c r="AW859" s="51"/>
      <c r="AX859" s="51"/>
      <c r="AY859" s="51"/>
      <c r="AZ859" s="51"/>
    </row>
    <row r="860" spans="1:52" ht="18" customHeight="1" x14ac:dyDescent="0.2">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51"/>
      <c r="AE860" s="51"/>
      <c r="AF860" s="51"/>
      <c r="AG860" s="51"/>
      <c r="AH860" s="51"/>
      <c r="AI860" s="51"/>
      <c r="AJ860" s="51"/>
      <c r="AK860" s="51"/>
      <c r="AL860" s="51"/>
      <c r="AM860" s="51"/>
      <c r="AN860" s="51"/>
      <c r="AO860" s="51"/>
      <c r="AP860" s="51"/>
      <c r="AQ860" s="51"/>
      <c r="AR860" s="51"/>
      <c r="AS860" s="51"/>
      <c r="AT860" s="51"/>
      <c r="AU860" s="51"/>
      <c r="AV860" s="51"/>
      <c r="AW860" s="51"/>
      <c r="AX860" s="51"/>
      <c r="AY860" s="51"/>
      <c r="AZ860" s="51"/>
    </row>
    <row r="861" spans="1:52" ht="18" customHeight="1" x14ac:dyDescent="0.2">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51"/>
      <c r="AE861" s="51"/>
      <c r="AF861" s="51"/>
      <c r="AG861" s="51"/>
      <c r="AH861" s="51"/>
      <c r="AI861" s="51"/>
      <c r="AJ861" s="51"/>
      <c r="AK861" s="51"/>
      <c r="AL861" s="51"/>
      <c r="AM861" s="51"/>
      <c r="AN861" s="51"/>
      <c r="AO861" s="51"/>
      <c r="AP861" s="51"/>
      <c r="AQ861" s="51"/>
      <c r="AR861" s="51"/>
      <c r="AS861" s="51"/>
      <c r="AT861" s="51"/>
      <c r="AU861" s="51"/>
      <c r="AV861" s="51"/>
      <c r="AW861" s="51"/>
      <c r="AX861" s="51"/>
      <c r="AY861" s="51"/>
      <c r="AZ861" s="51"/>
    </row>
    <row r="862" spans="1:52" ht="18" customHeight="1" x14ac:dyDescent="0.2">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c r="AJ862" s="51"/>
      <c r="AK862" s="51"/>
      <c r="AL862" s="51"/>
      <c r="AM862" s="51"/>
      <c r="AN862" s="51"/>
      <c r="AO862" s="51"/>
      <c r="AP862" s="51"/>
      <c r="AQ862" s="51"/>
      <c r="AR862" s="51"/>
      <c r="AS862" s="51"/>
      <c r="AT862" s="51"/>
      <c r="AU862" s="51"/>
      <c r="AV862" s="51"/>
      <c r="AW862" s="51"/>
      <c r="AX862" s="51"/>
      <c r="AY862" s="51"/>
      <c r="AZ862" s="51"/>
    </row>
    <row r="863" spans="1:52" ht="18" customHeight="1" x14ac:dyDescent="0.2">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c r="AJ863" s="51"/>
      <c r="AK863" s="51"/>
      <c r="AL863" s="51"/>
      <c r="AM863" s="51"/>
      <c r="AN863" s="51"/>
      <c r="AO863" s="51"/>
      <c r="AP863" s="51"/>
      <c r="AQ863" s="51"/>
      <c r="AR863" s="51"/>
      <c r="AS863" s="51"/>
      <c r="AT863" s="51"/>
      <c r="AU863" s="51"/>
      <c r="AV863" s="51"/>
      <c r="AW863" s="51"/>
      <c r="AX863" s="51"/>
      <c r="AY863" s="51"/>
      <c r="AZ863" s="51"/>
    </row>
    <row r="864" spans="1:52" ht="18" customHeight="1" x14ac:dyDescent="0.2">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c r="AJ864" s="51"/>
      <c r="AK864" s="51"/>
      <c r="AL864" s="51"/>
      <c r="AM864" s="51"/>
      <c r="AN864" s="51"/>
      <c r="AO864" s="51"/>
      <c r="AP864" s="51"/>
      <c r="AQ864" s="51"/>
      <c r="AR864" s="51"/>
      <c r="AS864" s="51"/>
      <c r="AT864" s="51"/>
      <c r="AU864" s="51"/>
      <c r="AV864" s="51"/>
      <c r="AW864" s="51"/>
      <c r="AX864" s="51"/>
      <c r="AY864" s="51"/>
      <c r="AZ864" s="51"/>
    </row>
    <row r="865" spans="1:52" ht="18" customHeight="1" x14ac:dyDescent="0.2">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c r="AD865" s="51"/>
      <c r="AE865" s="51"/>
      <c r="AF865" s="51"/>
      <c r="AG865" s="51"/>
      <c r="AH865" s="51"/>
      <c r="AI865" s="51"/>
      <c r="AJ865" s="51"/>
      <c r="AK865" s="51"/>
      <c r="AL865" s="51"/>
      <c r="AM865" s="51"/>
      <c r="AN865" s="51"/>
      <c r="AO865" s="51"/>
      <c r="AP865" s="51"/>
      <c r="AQ865" s="51"/>
      <c r="AR865" s="51"/>
      <c r="AS865" s="51"/>
      <c r="AT865" s="51"/>
      <c r="AU865" s="51"/>
      <c r="AV865" s="51"/>
      <c r="AW865" s="51"/>
      <c r="AX865" s="51"/>
      <c r="AY865" s="51"/>
      <c r="AZ865" s="51"/>
    </row>
    <row r="866" spans="1:52" ht="18" customHeight="1" x14ac:dyDescent="0.2">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c r="AD866" s="51"/>
      <c r="AE866" s="51"/>
      <c r="AF866" s="51"/>
      <c r="AG866" s="51"/>
      <c r="AH866" s="51"/>
      <c r="AI866" s="51"/>
      <c r="AJ866" s="51"/>
      <c r="AK866" s="51"/>
      <c r="AL866" s="51"/>
      <c r="AM866" s="51"/>
      <c r="AN866" s="51"/>
      <c r="AO866" s="51"/>
      <c r="AP866" s="51"/>
      <c r="AQ866" s="51"/>
      <c r="AR866" s="51"/>
      <c r="AS866" s="51"/>
      <c r="AT866" s="51"/>
      <c r="AU866" s="51"/>
      <c r="AV866" s="51"/>
      <c r="AW866" s="51"/>
      <c r="AX866" s="51"/>
      <c r="AY866" s="51"/>
      <c r="AZ866" s="51"/>
    </row>
    <row r="867" spans="1:52" ht="18" customHeight="1" x14ac:dyDescent="0.2">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c r="AD867" s="51"/>
      <c r="AE867" s="51"/>
      <c r="AF867" s="51"/>
      <c r="AG867" s="51"/>
      <c r="AH867" s="51"/>
      <c r="AI867" s="51"/>
      <c r="AJ867" s="51"/>
      <c r="AK867" s="51"/>
      <c r="AL867" s="51"/>
      <c r="AM867" s="51"/>
      <c r="AN867" s="51"/>
      <c r="AO867" s="51"/>
      <c r="AP867" s="51"/>
      <c r="AQ867" s="51"/>
      <c r="AR867" s="51"/>
      <c r="AS867" s="51"/>
      <c r="AT867" s="51"/>
      <c r="AU867" s="51"/>
      <c r="AV867" s="51"/>
      <c r="AW867" s="51"/>
      <c r="AX867" s="51"/>
      <c r="AY867" s="51"/>
      <c r="AZ867" s="51"/>
    </row>
    <row r="868" spans="1:52" ht="18" customHeight="1" x14ac:dyDescent="0.2">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51"/>
      <c r="AE868" s="51"/>
      <c r="AF868" s="51"/>
      <c r="AG868" s="51"/>
      <c r="AH868" s="51"/>
      <c r="AI868" s="51"/>
      <c r="AJ868" s="51"/>
      <c r="AK868" s="51"/>
      <c r="AL868" s="51"/>
      <c r="AM868" s="51"/>
      <c r="AN868" s="51"/>
      <c r="AO868" s="51"/>
      <c r="AP868" s="51"/>
      <c r="AQ868" s="51"/>
      <c r="AR868" s="51"/>
      <c r="AS868" s="51"/>
      <c r="AT868" s="51"/>
      <c r="AU868" s="51"/>
      <c r="AV868" s="51"/>
      <c r="AW868" s="51"/>
      <c r="AX868" s="51"/>
      <c r="AY868" s="51"/>
      <c r="AZ868" s="51"/>
    </row>
    <row r="869" spans="1:52" ht="18" customHeight="1" x14ac:dyDescent="0.2">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c r="AD869" s="51"/>
      <c r="AE869" s="51"/>
      <c r="AF869" s="51"/>
      <c r="AG869" s="51"/>
      <c r="AH869" s="51"/>
      <c r="AI869" s="51"/>
      <c r="AJ869" s="51"/>
      <c r="AK869" s="51"/>
      <c r="AL869" s="51"/>
      <c r="AM869" s="51"/>
      <c r="AN869" s="51"/>
      <c r="AO869" s="51"/>
      <c r="AP869" s="51"/>
      <c r="AQ869" s="51"/>
      <c r="AR869" s="51"/>
      <c r="AS869" s="51"/>
      <c r="AT869" s="51"/>
      <c r="AU869" s="51"/>
      <c r="AV869" s="51"/>
      <c r="AW869" s="51"/>
      <c r="AX869" s="51"/>
      <c r="AY869" s="51"/>
      <c r="AZ869" s="51"/>
    </row>
    <row r="870" spans="1:52" ht="18" customHeight="1" x14ac:dyDescent="0.2">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c r="AD870" s="51"/>
      <c r="AE870" s="51"/>
      <c r="AF870" s="51"/>
      <c r="AG870" s="51"/>
      <c r="AH870" s="51"/>
      <c r="AI870" s="51"/>
      <c r="AJ870" s="51"/>
      <c r="AK870" s="51"/>
      <c r="AL870" s="51"/>
      <c r="AM870" s="51"/>
      <c r="AN870" s="51"/>
      <c r="AO870" s="51"/>
      <c r="AP870" s="51"/>
      <c r="AQ870" s="51"/>
      <c r="AR870" s="51"/>
      <c r="AS870" s="51"/>
      <c r="AT870" s="51"/>
      <c r="AU870" s="51"/>
      <c r="AV870" s="51"/>
      <c r="AW870" s="51"/>
      <c r="AX870" s="51"/>
      <c r="AY870" s="51"/>
      <c r="AZ870" s="51"/>
    </row>
    <row r="871" spans="1:52" ht="18" customHeight="1" x14ac:dyDescent="0.2">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c r="AD871" s="51"/>
      <c r="AE871" s="51"/>
      <c r="AF871" s="51"/>
      <c r="AG871" s="51"/>
      <c r="AH871" s="51"/>
      <c r="AI871" s="51"/>
      <c r="AJ871" s="51"/>
      <c r="AK871" s="51"/>
      <c r="AL871" s="51"/>
      <c r="AM871" s="51"/>
      <c r="AN871" s="51"/>
      <c r="AO871" s="51"/>
      <c r="AP871" s="51"/>
      <c r="AQ871" s="51"/>
      <c r="AR871" s="51"/>
      <c r="AS871" s="51"/>
      <c r="AT871" s="51"/>
      <c r="AU871" s="51"/>
      <c r="AV871" s="51"/>
      <c r="AW871" s="51"/>
      <c r="AX871" s="51"/>
      <c r="AY871" s="51"/>
      <c r="AZ871" s="51"/>
    </row>
    <row r="872" spans="1:52" ht="18" customHeight="1" x14ac:dyDescent="0.2">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c r="AD872" s="51"/>
      <c r="AE872" s="51"/>
      <c r="AF872" s="51"/>
      <c r="AG872" s="51"/>
      <c r="AH872" s="51"/>
      <c r="AI872" s="51"/>
      <c r="AJ872" s="51"/>
      <c r="AK872" s="51"/>
      <c r="AL872" s="51"/>
      <c r="AM872" s="51"/>
      <c r="AN872" s="51"/>
      <c r="AO872" s="51"/>
      <c r="AP872" s="51"/>
      <c r="AQ872" s="51"/>
      <c r="AR872" s="51"/>
      <c r="AS872" s="51"/>
      <c r="AT872" s="51"/>
      <c r="AU872" s="51"/>
      <c r="AV872" s="51"/>
      <c r="AW872" s="51"/>
      <c r="AX872" s="51"/>
      <c r="AY872" s="51"/>
      <c r="AZ872" s="51"/>
    </row>
    <row r="873" spans="1:52" ht="18" customHeight="1" x14ac:dyDescent="0.2">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c r="AD873" s="51"/>
      <c r="AE873" s="51"/>
      <c r="AF873" s="51"/>
      <c r="AG873" s="51"/>
      <c r="AH873" s="51"/>
      <c r="AI873" s="51"/>
      <c r="AJ873" s="51"/>
      <c r="AK873" s="51"/>
      <c r="AL873" s="51"/>
      <c r="AM873" s="51"/>
      <c r="AN873" s="51"/>
      <c r="AO873" s="51"/>
      <c r="AP873" s="51"/>
      <c r="AQ873" s="51"/>
      <c r="AR873" s="51"/>
      <c r="AS873" s="51"/>
      <c r="AT873" s="51"/>
      <c r="AU873" s="51"/>
      <c r="AV873" s="51"/>
      <c r="AW873" s="51"/>
      <c r="AX873" s="51"/>
      <c r="AY873" s="51"/>
      <c r="AZ873" s="51"/>
    </row>
    <row r="874" spans="1:52" ht="18" customHeight="1" x14ac:dyDescent="0.2">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c r="AD874" s="51"/>
      <c r="AE874" s="51"/>
      <c r="AF874" s="51"/>
      <c r="AG874" s="51"/>
      <c r="AH874" s="51"/>
      <c r="AI874" s="51"/>
      <c r="AJ874" s="51"/>
      <c r="AK874" s="51"/>
      <c r="AL874" s="51"/>
      <c r="AM874" s="51"/>
      <c r="AN874" s="51"/>
      <c r="AO874" s="51"/>
      <c r="AP874" s="51"/>
      <c r="AQ874" s="51"/>
      <c r="AR874" s="51"/>
      <c r="AS874" s="51"/>
      <c r="AT874" s="51"/>
      <c r="AU874" s="51"/>
      <c r="AV874" s="51"/>
      <c r="AW874" s="51"/>
      <c r="AX874" s="51"/>
      <c r="AY874" s="51"/>
      <c r="AZ874" s="51"/>
    </row>
    <row r="875" spans="1:52" ht="18" customHeight="1" x14ac:dyDescent="0.2">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c r="AD875" s="51"/>
      <c r="AE875" s="51"/>
      <c r="AF875" s="51"/>
      <c r="AG875" s="51"/>
      <c r="AH875" s="51"/>
      <c r="AI875" s="51"/>
      <c r="AJ875" s="51"/>
      <c r="AK875" s="51"/>
      <c r="AL875" s="51"/>
      <c r="AM875" s="51"/>
      <c r="AN875" s="51"/>
      <c r="AO875" s="51"/>
      <c r="AP875" s="51"/>
      <c r="AQ875" s="51"/>
      <c r="AR875" s="51"/>
      <c r="AS875" s="51"/>
      <c r="AT875" s="51"/>
      <c r="AU875" s="51"/>
      <c r="AV875" s="51"/>
      <c r="AW875" s="51"/>
      <c r="AX875" s="51"/>
      <c r="AY875" s="51"/>
      <c r="AZ875" s="51"/>
    </row>
    <row r="876" spans="1:52" ht="18" customHeight="1" x14ac:dyDescent="0.2">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c r="AD876" s="51"/>
      <c r="AE876" s="51"/>
      <c r="AF876" s="51"/>
      <c r="AG876" s="51"/>
      <c r="AH876" s="51"/>
      <c r="AI876" s="51"/>
      <c r="AJ876" s="51"/>
      <c r="AK876" s="51"/>
      <c r="AL876" s="51"/>
      <c r="AM876" s="51"/>
      <c r="AN876" s="51"/>
      <c r="AO876" s="51"/>
      <c r="AP876" s="51"/>
      <c r="AQ876" s="51"/>
      <c r="AR876" s="51"/>
      <c r="AS876" s="51"/>
      <c r="AT876" s="51"/>
      <c r="AU876" s="51"/>
      <c r="AV876" s="51"/>
      <c r="AW876" s="51"/>
      <c r="AX876" s="51"/>
      <c r="AY876" s="51"/>
      <c r="AZ876" s="51"/>
    </row>
    <row r="877" spans="1:52" ht="18" customHeight="1" x14ac:dyDescent="0.2">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c r="AD877" s="51"/>
      <c r="AE877" s="51"/>
      <c r="AF877" s="51"/>
      <c r="AG877" s="51"/>
      <c r="AH877" s="51"/>
      <c r="AI877" s="51"/>
      <c r="AJ877" s="51"/>
      <c r="AK877" s="51"/>
      <c r="AL877" s="51"/>
      <c r="AM877" s="51"/>
      <c r="AN877" s="51"/>
      <c r="AO877" s="51"/>
      <c r="AP877" s="51"/>
      <c r="AQ877" s="51"/>
      <c r="AR877" s="51"/>
      <c r="AS877" s="51"/>
      <c r="AT877" s="51"/>
      <c r="AU877" s="51"/>
      <c r="AV877" s="51"/>
      <c r="AW877" s="51"/>
      <c r="AX877" s="51"/>
      <c r="AY877" s="51"/>
      <c r="AZ877" s="51"/>
    </row>
    <row r="878" spans="1:52" ht="18" customHeight="1" x14ac:dyDescent="0.2">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c r="AD878" s="51"/>
      <c r="AE878" s="51"/>
      <c r="AF878" s="51"/>
      <c r="AG878" s="51"/>
      <c r="AH878" s="51"/>
      <c r="AI878" s="51"/>
      <c r="AJ878" s="51"/>
      <c r="AK878" s="51"/>
      <c r="AL878" s="51"/>
      <c r="AM878" s="51"/>
      <c r="AN878" s="51"/>
      <c r="AO878" s="51"/>
      <c r="AP878" s="51"/>
      <c r="AQ878" s="51"/>
      <c r="AR878" s="51"/>
      <c r="AS878" s="51"/>
      <c r="AT878" s="51"/>
      <c r="AU878" s="51"/>
      <c r="AV878" s="51"/>
      <c r="AW878" s="51"/>
      <c r="AX878" s="51"/>
      <c r="AY878" s="51"/>
      <c r="AZ878" s="51"/>
    </row>
    <row r="879" spans="1:52" ht="18" customHeight="1" x14ac:dyDescent="0.2">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c r="AD879" s="51"/>
      <c r="AE879" s="51"/>
      <c r="AF879" s="51"/>
      <c r="AG879" s="51"/>
      <c r="AH879" s="51"/>
      <c r="AI879" s="51"/>
      <c r="AJ879" s="51"/>
      <c r="AK879" s="51"/>
      <c r="AL879" s="51"/>
      <c r="AM879" s="51"/>
      <c r="AN879" s="51"/>
      <c r="AO879" s="51"/>
      <c r="AP879" s="51"/>
      <c r="AQ879" s="51"/>
      <c r="AR879" s="51"/>
      <c r="AS879" s="51"/>
      <c r="AT879" s="51"/>
      <c r="AU879" s="51"/>
      <c r="AV879" s="51"/>
      <c r="AW879" s="51"/>
      <c r="AX879" s="51"/>
      <c r="AY879" s="51"/>
      <c r="AZ879" s="51"/>
    </row>
    <row r="880" spans="1:52" ht="18" customHeight="1" x14ac:dyDescent="0.2">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c r="AD880" s="51"/>
      <c r="AE880" s="51"/>
      <c r="AF880" s="51"/>
      <c r="AG880" s="51"/>
      <c r="AH880" s="51"/>
      <c r="AI880" s="51"/>
      <c r="AJ880" s="51"/>
      <c r="AK880" s="51"/>
      <c r="AL880" s="51"/>
      <c r="AM880" s="51"/>
      <c r="AN880" s="51"/>
      <c r="AO880" s="51"/>
      <c r="AP880" s="51"/>
      <c r="AQ880" s="51"/>
      <c r="AR880" s="51"/>
      <c r="AS880" s="51"/>
      <c r="AT880" s="51"/>
      <c r="AU880" s="51"/>
      <c r="AV880" s="51"/>
      <c r="AW880" s="51"/>
      <c r="AX880" s="51"/>
      <c r="AY880" s="51"/>
      <c r="AZ880" s="51"/>
    </row>
    <row r="881" spans="1:52" ht="18" customHeight="1" x14ac:dyDescent="0.2">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c r="AD881" s="51"/>
      <c r="AE881" s="51"/>
      <c r="AF881" s="51"/>
      <c r="AG881" s="51"/>
      <c r="AH881" s="51"/>
      <c r="AI881" s="51"/>
      <c r="AJ881" s="51"/>
      <c r="AK881" s="51"/>
      <c r="AL881" s="51"/>
      <c r="AM881" s="51"/>
      <c r="AN881" s="51"/>
      <c r="AO881" s="51"/>
      <c r="AP881" s="51"/>
      <c r="AQ881" s="51"/>
      <c r="AR881" s="51"/>
      <c r="AS881" s="51"/>
      <c r="AT881" s="51"/>
      <c r="AU881" s="51"/>
      <c r="AV881" s="51"/>
      <c r="AW881" s="51"/>
      <c r="AX881" s="51"/>
      <c r="AY881" s="51"/>
      <c r="AZ881" s="51"/>
    </row>
    <row r="882" spans="1:52" ht="18" customHeight="1" x14ac:dyDescent="0.2">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c r="AJ882" s="51"/>
      <c r="AK882" s="51"/>
      <c r="AL882" s="51"/>
      <c r="AM882" s="51"/>
      <c r="AN882" s="51"/>
      <c r="AO882" s="51"/>
      <c r="AP882" s="51"/>
      <c r="AQ882" s="51"/>
      <c r="AR882" s="51"/>
      <c r="AS882" s="51"/>
      <c r="AT882" s="51"/>
      <c r="AU882" s="51"/>
      <c r="AV882" s="51"/>
      <c r="AW882" s="51"/>
      <c r="AX882" s="51"/>
      <c r="AY882" s="51"/>
      <c r="AZ882" s="51"/>
    </row>
    <row r="883" spans="1:52" ht="18" customHeight="1" x14ac:dyDescent="0.2">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c r="AD883" s="51"/>
      <c r="AE883" s="51"/>
      <c r="AF883" s="51"/>
      <c r="AG883" s="51"/>
      <c r="AH883" s="51"/>
      <c r="AI883" s="51"/>
      <c r="AJ883" s="51"/>
      <c r="AK883" s="51"/>
      <c r="AL883" s="51"/>
      <c r="AM883" s="51"/>
      <c r="AN883" s="51"/>
      <c r="AO883" s="51"/>
      <c r="AP883" s="51"/>
      <c r="AQ883" s="51"/>
      <c r="AR883" s="51"/>
      <c r="AS883" s="51"/>
      <c r="AT883" s="51"/>
      <c r="AU883" s="51"/>
      <c r="AV883" s="51"/>
      <c r="AW883" s="51"/>
      <c r="AX883" s="51"/>
      <c r="AY883" s="51"/>
      <c r="AZ883" s="51"/>
    </row>
    <row r="884" spans="1:52" ht="18" customHeight="1" x14ac:dyDescent="0.2">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51"/>
      <c r="AE884" s="51"/>
      <c r="AF884" s="51"/>
      <c r="AG884" s="51"/>
      <c r="AH884" s="51"/>
      <c r="AI884" s="51"/>
      <c r="AJ884" s="51"/>
      <c r="AK884" s="51"/>
      <c r="AL884" s="51"/>
      <c r="AM884" s="51"/>
      <c r="AN884" s="51"/>
      <c r="AO884" s="51"/>
      <c r="AP884" s="51"/>
      <c r="AQ884" s="51"/>
      <c r="AR884" s="51"/>
      <c r="AS884" s="51"/>
      <c r="AT884" s="51"/>
      <c r="AU884" s="51"/>
      <c r="AV884" s="51"/>
      <c r="AW884" s="51"/>
      <c r="AX884" s="51"/>
      <c r="AY884" s="51"/>
      <c r="AZ884" s="51"/>
    </row>
    <row r="885" spans="1:52" ht="18" customHeight="1" x14ac:dyDescent="0.2">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c r="AD885" s="51"/>
      <c r="AE885" s="51"/>
      <c r="AF885" s="51"/>
      <c r="AG885" s="51"/>
      <c r="AH885" s="51"/>
      <c r="AI885" s="51"/>
      <c r="AJ885" s="51"/>
      <c r="AK885" s="51"/>
      <c r="AL885" s="51"/>
      <c r="AM885" s="51"/>
      <c r="AN885" s="51"/>
      <c r="AO885" s="51"/>
      <c r="AP885" s="51"/>
      <c r="AQ885" s="51"/>
      <c r="AR885" s="51"/>
      <c r="AS885" s="51"/>
      <c r="AT885" s="51"/>
      <c r="AU885" s="51"/>
      <c r="AV885" s="51"/>
      <c r="AW885" s="51"/>
      <c r="AX885" s="51"/>
      <c r="AY885" s="51"/>
      <c r="AZ885" s="51"/>
    </row>
    <row r="886" spans="1:52" ht="18" customHeight="1" x14ac:dyDescent="0.2">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c r="AJ886" s="51"/>
      <c r="AK886" s="51"/>
      <c r="AL886" s="51"/>
      <c r="AM886" s="51"/>
      <c r="AN886" s="51"/>
      <c r="AO886" s="51"/>
      <c r="AP886" s="51"/>
      <c r="AQ886" s="51"/>
      <c r="AR886" s="51"/>
      <c r="AS886" s="51"/>
      <c r="AT886" s="51"/>
      <c r="AU886" s="51"/>
      <c r="AV886" s="51"/>
      <c r="AW886" s="51"/>
      <c r="AX886" s="51"/>
      <c r="AY886" s="51"/>
      <c r="AZ886" s="51"/>
    </row>
    <row r="887" spans="1:52" ht="18" customHeight="1" x14ac:dyDescent="0.2">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c r="AD887" s="51"/>
      <c r="AE887" s="51"/>
      <c r="AF887" s="51"/>
      <c r="AG887" s="51"/>
      <c r="AH887" s="51"/>
      <c r="AI887" s="51"/>
      <c r="AJ887" s="51"/>
      <c r="AK887" s="51"/>
      <c r="AL887" s="51"/>
      <c r="AM887" s="51"/>
      <c r="AN887" s="51"/>
      <c r="AO887" s="51"/>
      <c r="AP887" s="51"/>
      <c r="AQ887" s="51"/>
      <c r="AR887" s="51"/>
      <c r="AS887" s="51"/>
      <c r="AT887" s="51"/>
      <c r="AU887" s="51"/>
      <c r="AV887" s="51"/>
      <c r="AW887" s="51"/>
      <c r="AX887" s="51"/>
      <c r="AY887" s="51"/>
      <c r="AZ887" s="51"/>
    </row>
    <row r="888" spans="1:52" ht="18" customHeight="1" x14ac:dyDescent="0.2">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c r="AD888" s="51"/>
      <c r="AE888" s="51"/>
      <c r="AF888" s="51"/>
      <c r="AG888" s="51"/>
      <c r="AH888" s="51"/>
      <c r="AI888" s="51"/>
      <c r="AJ888" s="51"/>
      <c r="AK888" s="51"/>
      <c r="AL888" s="51"/>
      <c r="AM888" s="51"/>
      <c r="AN888" s="51"/>
      <c r="AO888" s="51"/>
      <c r="AP888" s="51"/>
      <c r="AQ888" s="51"/>
      <c r="AR888" s="51"/>
      <c r="AS888" s="51"/>
      <c r="AT888" s="51"/>
      <c r="AU888" s="51"/>
      <c r="AV888" s="51"/>
      <c r="AW888" s="51"/>
      <c r="AX888" s="51"/>
      <c r="AY888" s="51"/>
      <c r="AZ888" s="51"/>
    </row>
    <row r="889" spans="1:52" ht="18" customHeight="1" x14ac:dyDescent="0.2">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c r="AD889" s="51"/>
      <c r="AE889" s="51"/>
      <c r="AF889" s="51"/>
      <c r="AG889" s="51"/>
      <c r="AH889" s="51"/>
      <c r="AI889" s="51"/>
      <c r="AJ889" s="51"/>
      <c r="AK889" s="51"/>
      <c r="AL889" s="51"/>
      <c r="AM889" s="51"/>
      <c r="AN889" s="51"/>
      <c r="AO889" s="51"/>
      <c r="AP889" s="51"/>
      <c r="AQ889" s="51"/>
      <c r="AR889" s="51"/>
      <c r="AS889" s="51"/>
      <c r="AT889" s="51"/>
      <c r="AU889" s="51"/>
      <c r="AV889" s="51"/>
      <c r="AW889" s="51"/>
      <c r="AX889" s="51"/>
      <c r="AY889" s="51"/>
      <c r="AZ889" s="51"/>
    </row>
    <row r="890" spans="1:52" ht="18" customHeight="1" x14ac:dyDescent="0.2">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c r="AD890" s="51"/>
      <c r="AE890" s="51"/>
      <c r="AF890" s="51"/>
      <c r="AG890" s="51"/>
      <c r="AH890" s="51"/>
      <c r="AI890" s="51"/>
      <c r="AJ890" s="51"/>
      <c r="AK890" s="51"/>
      <c r="AL890" s="51"/>
      <c r="AM890" s="51"/>
      <c r="AN890" s="51"/>
      <c r="AO890" s="51"/>
      <c r="AP890" s="51"/>
      <c r="AQ890" s="51"/>
      <c r="AR890" s="51"/>
      <c r="AS890" s="51"/>
      <c r="AT890" s="51"/>
      <c r="AU890" s="51"/>
      <c r="AV890" s="51"/>
      <c r="AW890" s="51"/>
      <c r="AX890" s="51"/>
      <c r="AY890" s="51"/>
      <c r="AZ890" s="51"/>
    </row>
    <row r="891" spans="1:52" ht="18" customHeight="1" x14ac:dyDescent="0.2">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c r="AK891" s="51"/>
      <c r="AL891" s="51"/>
      <c r="AM891" s="51"/>
      <c r="AN891" s="51"/>
      <c r="AO891" s="51"/>
      <c r="AP891" s="51"/>
      <c r="AQ891" s="51"/>
      <c r="AR891" s="51"/>
      <c r="AS891" s="51"/>
      <c r="AT891" s="51"/>
      <c r="AU891" s="51"/>
      <c r="AV891" s="51"/>
      <c r="AW891" s="51"/>
      <c r="AX891" s="51"/>
      <c r="AY891" s="51"/>
      <c r="AZ891" s="51"/>
    </row>
    <row r="892" spans="1:52" ht="18" customHeight="1" x14ac:dyDescent="0.2">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c r="AD892" s="51"/>
      <c r="AE892" s="51"/>
      <c r="AF892" s="51"/>
      <c r="AG892" s="51"/>
      <c r="AH892" s="51"/>
      <c r="AI892" s="51"/>
      <c r="AJ892" s="51"/>
      <c r="AK892" s="51"/>
      <c r="AL892" s="51"/>
      <c r="AM892" s="51"/>
      <c r="AN892" s="51"/>
      <c r="AO892" s="51"/>
      <c r="AP892" s="51"/>
      <c r="AQ892" s="51"/>
      <c r="AR892" s="51"/>
      <c r="AS892" s="51"/>
      <c r="AT892" s="51"/>
      <c r="AU892" s="51"/>
      <c r="AV892" s="51"/>
      <c r="AW892" s="51"/>
      <c r="AX892" s="51"/>
      <c r="AY892" s="51"/>
      <c r="AZ892" s="51"/>
    </row>
    <row r="893" spans="1:52" ht="18" customHeight="1" x14ac:dyDescent="0.2">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c r="AJ893" s="51"/>
      <c r="AK893" s="51"/>
      <c r="AL893" s="51"/>
      <c r="AM893" s="51"/>
      <c r="AN893" s="51"/>
      <c r="AO893" s="51"/>
      <c r="AP893" s="51"/>
      <c r="AQ893" s="51"/>
      <c r="AR893" s="51"/>
      <c r="AS893" s="51"/>
      <c r="AT893" s="51"/>
      <c r="AU893" s="51"/>
      <c r="AV893" s="51"/>
      <c r="AW893" s="51"/>
      <c r="AX893" s="51"/>
      <c r="AY893" s="51"/>
      <c r="AZ893" s="51"/>
    </row>
    <row r="894" spans="1:52" ht="18" customHeight="1" x14ac:dyDescent="0.2">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c r="AD894" s="51"/>
      <c r="AE894" s="51"/>
      <c r="AF894" s="51"/>
      <c r="AG894" s="51"/>
      <c r="AH894" s="51"/>
      <c r="AI894" s="51"/>
      <c r="AJ894" s="51"/>
      <c r="AK894" s="51"/>
      <c r="AL894" s="51"/>
      <c r="AM894" s="51"/>
      <c r="AN894" s="51"/>
      <c r="AO894" s="51"/>
      <c r="AP894" s="51"/>
      <c r="AQ894" s="51"/>
      <c r="AR894" s="51"/>
      <c r="AS894" s="51"/>
      <c r="AT894" s="51"/>
      <c r="AU894" s="51"/>
      <c r="AV894" s="51"/>
      <c r="AW894" s="51"/>
      <c r="AX894" s="51"/>
      <c r="AY894" s="51"/>
      <c r="AZ894" s="51"/>
    </row>
    <row r="895" spans="1:52" ht="18" customHeight="1" x14ac:dyDescent="0.2">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c r="AD895" s="51"/>
      <c r="AE895" s="51"/>
      <c r="AF895" s="51"/>
      <c r="AG895" s="51"/>
      <c r="AH895" s="51"/>
      <c r="AI895" s="51"/>
      <c r="AJ895" s="51"/>
      <c r="AK895" s="51"/>
      <c r="AL895" s="51"/>
      <c r="AM895" s="51"/>
      <c r="AN895" s="51"/>
      <c r="AO895" s="51"/>
      <c r="AP895" s="51"/>
      <c r="AQ895" s="51"/>
      <c r="AR895" s="51"/>
      <c r="AS895" s="51"/>
      <c r="AT895" s="51"/>
      <c r="AU895" s="51"/>
      <c r="AV895" s="51"/>
      <c r="AW895" s="51"/>
      <c r="AX895" s="51"/>
      <c r="AY895" s="51"/>
      <c r="AZ895" s="51"/>
    </row>
    <row r="896" spans="1:52" ht="18" customHeight="1" x14ac:dyDescent="0.2">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51"/>
      <c r="AE896" s="51"/>
      <c r="AF896" s="51"/>
      <c r="AG896" s="51"/>
      <c r="AH896" s="51"/>
      <c r="AI896" s="51"/>
      <c r="AJ896" s="51"/>
      <c r="AK896" s="51"/>
      <c r="AL896" s="51"/>
      <c r="AM896" s="51"/>
      <c r="AN896" s="51"/>
      <c r="AO896" s="51"/>
      <c r="AP896" s="51"/>
      <c r="AQ896" s="51"/>
      <c r="AR896" s="51"/>
      <c r="AS896" s="51"/>
      <c r="AT896" s="51"/>
      <c r="AU896" s="51"/>
      <c r="AV896" s="51"/>
      <c r="AW896" s="51"/>
      <c r="AX896" s="51"/>
      <c r="AY896" s="51"/>
      <c r="AZ896" s="51"/>
    </row>
    <row r="897" spans="1:52" ht="18" customHeight="1" x14ac:dyDescent="0.2">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51"/>
      <c r="AE897" s="51"/>
      <c r="AF897" s="51"/>
      <c r="AG897" s="51"/>
      <c r="AH897" s="51"/>
      <c r="AI897" s="51"/>
      <c r="AJ897" s="51"/>
      <c r="AK897" s="51"/>
      <c r="AL897" s="51"/>
      <c r="AM897" s="51"/>
      <c r="AN897" s="51"/>
      <c r="AO897" s="51"/>
      <c r="AP897" s="51"/>
      <c r="AQ897" s="51"/>
      <c r="AR897" s="51"/>
      <c r="AS897" s="51"/>
      <c r="AT897" s="51"/>
      <c r="AU897" s="51"/>
      <c r="AV897" s="51"/>
      <c r="AW897" s="51"/>
      <c r="AX897" s="51"/>
      <c r="AY897" s="51"/>
      <c r="AZ897" s="51"/>
    </row>
    <row r="898" spans="1:52" ht="18" customHeight="1" x14ac:dyDescent="0.2">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c r="AJ898" s="51"/>
      <c r="AK898" s="51"/>
      <c r="AL898" s="51"/>
      <c r="AM898" s="51"/>
      <c r="AN898" s="51"/>
      <c r="AO898" s="51"/>
      <c r="AP898" s="51"/>
      <c r="AQ898" s="51"/>
      <c r="AR898" s="51"/>
      <c r="AS898" s="51"/>
      <c r="AT898" s="51"/>
      <c r="AU898" s="51"/>
      <c r="AV898" s="51"/>
      <c r="AW898" s="51"/>
      <c r="AX898" s="51"/>
      <c r="AY898" s="51"/>
      <c r="AZ898" s="51"/>
    </row>
    <row r="899" spans="1:52" ht="18" customHeight="1" x14ac:dyDescent="0.2">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c r="AJ899" s="51"/>
      <c r="AK899" s="51"/>
      <c r="AL899" s="51"/>
      <c r="AM899" s="51"/>
      <c r="AN899" s="51"/>
      <c r="AO899" s="51"/>
      <c r="AP899" s="51"/>
      <c r="AQ899" s="51"/>
      <c r="AR899" s="51"/>
      <c r="AS899" s="51"/>
      <c r="AT899" s="51"/>
      <c r="AU899" s="51"/>
      <c r="AV899" s="51"/>
      <c r="AW899" s="51"/>
      <c r="AX899" s="51"/>
      <c r="AY899" s="51"/>
      <c r="AZ899" s="51"/>
    </row>
    <row r="900" spans="1:52" ht="18" customHeight="1" x14ac:dyDescent="0.2">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c r="AK900" s="51"/>
      <c r="AL900" s="51"/>
      <c r="AM900" s="51"/>
      <c r="AN900" s="51"/>
      <c r="AO900" s="51"/>
      <c r="AP900" s="51"/>
      <c r="AQ900" s="51"/>
      <c r="AR900" s="51"/>
      <c r="AS900" s="51"/>
      <c r="AT900" s="51"/>
      <c r="AU900" s="51"/>
      <c r="AV900" s="51"/>
      <c r="AW900" s="51"/>
      <c r="AX900" s="51"/>
      <c r="AY900" s="51"/>
      <c r="AZ900" s="51"/>
    </row>
    <row r="901" spans="1:52" ht="18" customHeight="1" x14ac:dyDescent="0.2">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c r="AJ901" s="51"/>
      <c r="AK901" s="51"/>
      <c r="AL901" s="51"/>
      <c r="AM901" s="51"/>
      <c r="AN901" s="51"/>
      <c r="AO901" s="51"/>
      <c r="AP901" s="51"/>
      <c r="AQ901" s="51"/>
      <c r="AR901" s="51"/>
      <c r="AS901" s="51"/>
      <c r="AT901" s="51"/>
      <c r="AU901" s="51"/>
      <c r="AV901" s="51"/>
      <c r="AW901" s="51"/>
      <c r="AX901" s="51"/>
      <c r="AY901" s="51"/>
      <c r="AZ901" s="51"/>
    </row>
    <row r="902" spans="1:52" ht="18" customHeight="1" x14ac:dyDescent="0.2">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c r="AK902" s="51"/>
      <c r="AL902" s="51"/>
      <c r="AM902" s="51"/>
      <c r="AN902" s="51"/>
      <c r="AO902" s="51"/>
      <c r="AP902" s="51"/>
      <c r="AQ902" s="51"/>
      <c r="AR902" s="51"/>
      <c r="AS902" s="51"/>
      <c r="AT902" s="51"/>
      <c r="AU902" s="51"/>
      <c r="AV902" s="51"/>
      <c r="AW902" s="51"/>
      <c r="AX902" s="51"/>
      <c r="AY902" s="51"/>
      <c r="AZ902" s="51"/>
    </row>
    <row r="903" spans="1:52" ht="18" customHeight="1" x14ac:dyDescent="0.2">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c r="AJ903" s="51"/>
      <c r="AK903" s="51"/>
      <c r="AL903" s="51"/>
      <c r="AM903" s="51"/>
      <c r="AN903" s="51"/>
      <c r="AO903" s="51"/>
      <c r="AP903" s="51"/>
      <c r="AQ903" s="51"/>
      <c r="AR903" s="51"/>
      <c r="AS903" s="51"/>
      <c r="AT903" s="51"/>
      <c r="AU903" s="51"/>
      <c r="AV903" s="51"/>
      <c r="AW903" s="51"/>
      <c r="AX903" s="51"/>
      <c r="AY903" s="51"/>
      <c r="AZ903" s="51"/>
    </row>
    <row r="904" spans="1:52" ht="18" customHeight="1" x14ac:dyDescent="0.2">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c r="AJ904" s="51"/>
      <c r="AK904" s="51"/>
      <c r="AL904" s="51"/>
      <c r="AM904" s="51"/>
      <c r="AN904" s="51"/>
      <c r="AO904" s="51"/>
      <c r="AP904" s="51"/>
      <c r="AQ904" s="51"/>
      <c r="AR904" s="51"/>
      <c r="AS904" s="51"/>
      <c r="AT904" s="51"/>
      <c r="AU904" s="51"/>
      <c r="AV904" s="51"/>
      <c r="AW904" s="51"/>
      <c r="AX904" s="51"/>
      <c r="AY904" s="51"/>
      <c r="AZ904" s="51"/>
    </row>
    <row r="905" spans="1:52" ht="18" customHeight="1" x14ac:dyDescent="0.2">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c r="AK905" s="51"/>
      <c r="AL905" s="51"/>
      <c r="AM905" s="51"/>
      <c r="AN905" s="51"/>
      <c r="AO905" s="51"/>
      <c r="AP905" s="51"/>
      <c r="AQ905" s="51"/>
      <c r="AR905" s="51"/>
      <c r="AS905" s="51"/>
      <c r="AT905" s="51"/>
      <c r="AU905" s="51"/>
      <c r="AV905" s="51"/>
      <c r="AW905" s="51"/>
      <c r="AX905" s="51"/>
      <c r="AY905" s="51"/>
      <c r="AZ905" s="51"/>
    </row>
    <row r="906" spans="1:52" ht="18" customHeight="1" x14ac:dyDescent="0.2">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c r="AJ906" s="51"/>
      <c r="AK906" s="51"/>
      <c r="AL906" s="51"/>
      <c r="AM906" s="51"/>
      <c r="AN906" s="51"/>
      <c r="AO906" s="51"/>
      <c r="AP906" s="51"/>
      <c r="AQ906" s="51"/>
      <c r="AR906" s="51"/>
      <c r="AS906" s="51"/>
      <c r="AT906" s="51"/>
      <c r="AU906" s="51"/>
      <c r="AV906" s="51"/>
      <c r="AW906" s="51"/>
      <c r="AX906" s="51"/>
      <c r="AY906" s="51"/>
      <c r="AZ906" s="51"/>
    </row>
    <row r="907" spans="1:52" ht="18" customHeight="1" x14ac:dyDescent="0.2">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c r="AJ907" s="51"/>
      <c r="AK907" s="51"/>
      <c r="AL907" s="51"/>
      <c r="AM907" s="51"/>
      <c r="AN907" s="51"/>
      <c r="AO907" s="51"/>
      <c r="AP907" s="51"/>
      <c r="AQ907" s="51"/>
      <c r="AR907" s="51"/>
      <c r="AS907" s="51"/>
      <c r="AT907" s="51"/>
      <c r="AU907" s="51"/>
      <c r="AV907" s="51"/>
      <c r="AW907" s="51"/>
      <c r="AX907" s="51"/>
      <c r="AY907" s="51"/>
      <c r="AZ907" s="51"/>
    </row>
    <row r="908" spans="1:52" ht="18" customHeight="1" x14ac:dyDescent="0.2">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c r="AJ908" s="51"/>
      <c r="AK908" s="51"/>
      <c r="AL908" s="51"/>
      <c r="AM908" s="51"/>
      <c r="AN908" s="51"/>
      <c r="AO908" s="51"/>
      <c r="AP908" s="51"/>
      <c r="AQ908" s="51"/>
      <c r="AR908" s="51"/>
      <c r="AS908" s="51"/>
      <c r="AT908" s="51"/>
      <c r="AU908" s="51"/>
      <c r="AV908" s="51"/>
      <c r="AW908" s="51"/>
      <c r="AX908" s="51"/>
      <c r="AY908" s="51"/>
      <c r="AZ908" s="51"/>
    </row>
    <row r="909" spans="1:52" ht="18" customHeight="1" x14ac:dyDescent="0.2">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c r="AJ909" s="51"/>
      <c r="AK909" s="51"/>
      <c r="AL909" s="51"/>
      <c r="AM909" s="51"/>
      <c r="AN909" s="51"/>
      <c r="AO909" s="51"/>
      <c r="AP909" s="51"/>
      <c r="AQ909" s="51"/>
      <c r="AR909" s="51"/>
      <c r="AS909" s="51"/>
      <c r="AT909" s="51"/>
      <c r="AU909" s="51"/>
      <c r="AV909" s="51"/>
      <c r="AW909" s="51"/>
      <c r="AX909" s="51"/>
      <c r="AY909" s="51"/>
      <c r="AZ909" s="51"/>
    </row>
    <row r="910" spans="1:52" ht="18" customHeight="1" x14ac:dyDescent="0.2">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c r="AD910" s="51"/>
      <c r="AE910" s="51"/>
      <c r="AF910" s="51"/>
      <c r="AG910" s="51"/>
      <c r="AH910" s="51"/>
      <c r="AI910" s="51"/>
      <c r="AJ910" s="51"/>
      <c r="AK910" s="51"/>
      <c r="AL910" s="51"/>
      <c r="AM910" s="51"/>
      <c r="AN910" s="51"/>
      <c r="AO910" s="51"/>
      <c r="AP910" s="51"/>
      <c r="AQ910" s="51"/>
      <c r="AR910" s="51"/>
      <c r="AS910" s="51"/>
      <c r="AT910" s="51"/>
      <c r="AU910" s="51"/>
      <c r="AV910" s="51"/>
      <c r="AW910" s="51"/>
      <c r="AX910" s="51"/>
      <c r="AY910" s="51"/>
      <c r="AZ910" s="51"/>
    </row>
    <row r="911" spans="1:52" ht="18" customHeight="1" x14ac:dyDescent="0.2">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c r="AD911" s="51"/>
      <c r="AE911" s="51"/>
      <c r="AF911" s="51"/>
      <c r="AG911" s="51"/>
      <c r="AH911" s="51"/>
      <c r="AI911" s="51"/>
      <c r="AJ911" s="51"/>
      <c r="AK911" s="51"/>
      <c r="AL911" s="51"/>
      <c r="AM911" s="51"/>
      <c r="AN911" s="51"/>
      <c r="AO911" s="51"/>
      <c r="AP911" s="51"/>
      <c r="AQ911" s="51"/>
      <c r="AR911" s="51"/>
      <c r="AS911" s="51"/>
      <c r="AT911" s="51"/>
      <c r="AU911" s="51"/>
      <c r="AV911" s="51"/>
      <c r="AW911" s="51"/>
      <c r="AX911" s="51"/>
      <c r="AY911" s="51"/>
      <c r="AZ911" s="51"/>
    </row>
    <row r="912" spans="1:52" ht="18" customHeight="1" x14ac:dyDescent="0.2">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c r="AD912" s="51"/>
      <c r="AE912" s="51"/>
      <c r="AF912" s="51"/>
      <c r="AG912" s="51"/>
      <c r="AH912" s="51"/>
      <c r="AI912" s="51"/>
      <c r="AJ912" s="51"/>
      <c r="AK912" s="51"/>
      <c r="AL912" s="51"/>
      <c r="AM912" s="51"/>
      <c r="AN912" s="51"/>
      <c r="AO912" s="51"/>
      <c r="AP912" s="51"/>
      <c r="AQ912" s="51"/>
      <c r="AR912" s="51"/>
      <c r="AS912" s="51"/>
      <c r="AT912" s="51"/>
      <c r="AU912" s="51"/>
      <c r="AV912" s="51"/>
      <c r="AW912" s="51"/>
      <c r="AX912" s="51"/>
      <c r="AY912" s="51"/>
      <c r="AZ912" s="51"/>
    </row>
    <row r="913" spans="1:52" ht="18" customHeight="1" x14ac:dyDescent="0.2">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c r="AD913" s="51"/>
      <c r="AE913" s="51"/>
      <c r="AF913" s="51"/>
      <c r="AG913" s="51"/>
      <c r="AH913" s="51"/>
      <c r="AI913" s="51"/>
      <c r="AJ913" s="51"/>
      <c r="AK913" s="51"/>
      <c r="AL913" s="51"/>
      <c r="AM913" s="51"/>
      <c r="AN913" s="51"/>
      <c r="AO913" s="51"/>
      <c r="AP913" s="51"/>
      <c r="AQ913" s="51"/>
      <c r="AR913" s="51"/>
      <c r="AS913" s="51"/>
      <c r="AT913" s="51"/>
      <c r="AU913" s="51"/>
      <c r="AV913" s="51"/>
      <c r="AW913" s="51"/>
      <c r="AX913" s="51"/>
      <c r="AY913" s="51"/>
      <c r="AZ913" s="51"/>
    </row>
    <row r="914" spans="1:52" ht="18" customHeight="1" x14ac:dyDescent="0.2">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c r="AD914" s="51"/>
      <c r="AE914" s="51"/>
      <c r="AF914" s="51"/>
      <c r="AG914" s="51"/>
      <c r="AH914" s="51"/>
      <c r="AI914" s="51"/>
      <c r="AJ914" s="51"/>
      <c r="AK914" s="51"/>
      <c r="AL914" s="51"/>
      <c r="AM914" s="51"/>
      <c r="AN914" s="51"/>
      <c r="AO914" s="51"/>
      <c r="AP914" s="51"/>
      <c r="AQ914" s="51"/>
      <c r="AR914" s="51"/>
      <c r="AS914" s="51"/>
      <c r="AT914" s="51"/>
      <c r="AU914" s="51"/>
      <c r="AV914" s="51"/>
      <c r="AW914" s="51"/>
      <c r="AX914" s="51"/>
      <c r="AY914" s="51"/>
      <c r="AZ914" s="51"/>
    </row>
    <row r="915" spans="1:52" ht="18" customHeight="1" x14ac:dyDescent="0.2">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c r="AD915" s="51"/>
      <c r="AE915" s="51"/>
      <c r="AF915" s="51"/>
      <c r="AG915" s="51"/>
      <c r="AH915" s="51"/>
      <c r="AI915" s="51"/>
      <c r="AJ915" s="51"/>
      <c r="AK915" s="51"/>
      <c r="AL915" s="51"/>
      <c r="AM915" s="51"/>
      <c r="AN915" s="51"/>
      <c r="AO915" s="51"/>
      <c r="AP915" s="51"/>
      <c r="AQ915" s="51"/>
      <c r="AR915" s="51"/>
      <c r="AS915" s="51"/>
      <c r="AT915" s="51"/>
      <c r="AU915" s="51"/>
      <c r="AV915" s="51"/>
      <c r="AW915" s="51"/>
      <c r="AX915" s="51"/>
      <c r="AY915" s="51"/>
      <c r="AZ915" s="51"/>
    </row>
    <row r="916" spans="1:52" ht="18" customHeight="1" x14ac:dyDescent="0.2">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c r="AD916" s="51"/>
      <c r="AE916" s="51"/>
      <c r="AF916" s="51"/>
      <c r="AG916" s="51"/>
      <c r="AH916" s="51"/>
      <c r="AI916" s="51"/>
      <c r="AJ916" s="51"/>
      <c r="AK916" s="51"/>
      <c r="AL916" s="51"/>
      <c r="AM916" s="51"/>
      <c r="AN916" s="51"/>
      <c r="AO916" s="51"/>
      <c r="AP916" s="51"/>
      <c r="AQ916" s="51"/>
      <c r="AR916" s="51"/>
      <c r="AS916" s="51"/>
      <c r="AT916" s="51"/>
      <c r="AU916" s="51"/>
      <c r="AV916" s="51"/>
      <c r="AW916" s="51"/>
      <c r="AX916" s="51"/>
      <c r="AY916" s="51"/>
      <c r="AZ916" s="51"/>
    </row>
    <row r="917" spans="1:52" ht="18" customHeight="1" x14ac:dyDescent="0.2">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c r="AD917" s="51"/>
      <c r="AE917" s="51"/>
      <c r="AF917" s="51"/>
      <c r="AG917" s="51"/>
      <c r="AH917" s="51"/>
      <c r="AI917" s="51"/>
      <c r="AJ917" s="51"/>
      <c r="AK917" s="51"/>
      <c r="AL917" s="51"/>
      <c r="AM917" s="51"/>
      <c r="AN917" s="51"/>
      <c r="AO917" s="51"/>
      <c r="AP917" s="51"/>
      <c r="AQ917" s="51"/>
      <c r="AR917" s="51"/>
      <c r="AS917" s="51"/>
      <c r="AT917" s="51"/>
      <c r="AU917" s="51"/>
      <c r="AV917" s="51"/>
      <c r="AW917" s="51"/>
      <c r="AX917" s="51"/>
      <c r="AY917" s="51"/>
      <c r="AZ917" s="51"/>
    </row>
    <row r="918" spans="1:52" ht="18" customHeight="1" x14ac:dyDescent="0.2">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c r="AD918" s="51"/>
      <c r="AE918" s="51"/>
      <c r="AF918" s="51"/>
      <c r="AG918" s="51"/>
      <c r="AH918" s="51"/>
      <c r="AI918" s="51"/>
      <c r="AJ918" s="51"/>
      <c r="AK918" s="51"/>
      <c r="AL918" s="51"/>
      <c r="AM918" s="51"/>
      <c r="AN918" s="51"/>
      <c r="AO918" s="51"/>
      <c r="AP918" s="51"/>
      <c r="AQ918" s="51"/>
      <c r="AR918" s="51"/>
      <c r="AS918" s="51"/>
      <c r="AT918" s="51"/>
      <c r="AU918" s="51"/>
      <c r="AV918" s="51"/>
      <c r="AW918" s="51"/>
      <c r="AX918" s="51"/>
      <c r="AY918" s="51"/>
      <c r="AZ918" s="51"/>
    </row>
    <row r="919" spans="1:52" ht="18" customHeight="1" x14ac:dyDescent="0.2">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c r="AD919" s="51"/>
      <c r="AE919" s="51"/>
      <c r="AF919" s="51"/>
      <c r="AG919" s="51"/>
      <c r="AH919" s="51"/>
      <c r="AI919" s="51"/>
      <c r="AJ919" s="51"/>
      <c r="AK919" s="51"/>
      <c r="AL919" s="51"/>
      <c r="AM919" s="51"/>
      <c r="AN919" s="51"/>
      <c r="AO919" s="51"/>
      <c r="AP919" s="51"/>
      <c r="AQ919" s="51"/>
      <c r="AR919" s="51"/>
      <c r="AS919" s="51"/>
      <c r="AT919" s="51"/>
      <c r="AU919" s="51"/>
      <c r="AV919" s="51"/>
      <c r="AW919" s="51"/>
      <c r="AX919" s="51"/>
      <c r="AY919" s="51"/>
      <c r="AZ919" s="51"/>
    </row>
    <row r="920" spans="1:52" ht="18" customHeight="1" x14ac:dyDescent="0.2">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c r="AD920" s="51"/>
      <c r="AE920" s="51"/>
      <c r="AF920" s="51"/>
      <c r="AG920" s="51"/>
      <c r="AH920" s="51"/>
      <c r="AI920" s="51"/>
      <c r="AJ920" s="51"/>
      <c r="AK920" s="51"/>
      <c r="AL920" s="51"/>
      <c r="AM920" s="51"/>
      <c r="AN920" s="51"/>
      <c r="AO920" s="51"/>
      <c r="AP920" s="51"/>
      <c r="AQ920" s="51"/>
      <c r="AR920" s="51"/>
      <c r="AS920" s="51"/>
      <c r="AT920" s="51"/>
      <c r="AU920" s="51"/>
      <c r="AV920" s="51"/>
      <c r="AW920" s="51"/>
      <c r="AX920" s="51"/>
      <c r="AY920" s="51"/>
      <c r="AZ920" s="51"/>
    </row>
    <row r="921" spans="1:52" ht="18" customHeight="1" x14ac:dyDescent="0.2">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51"/>
      <c r="AE921" s="51"/>
      <c r="AF921" s="51"/>
      <c r="AG921" s="51"/>
      <c r="AH921" s="51"/>
      <c r="AI921" s="51"/>
      <c r="AJ921" s="51"/>
      <c r="AK921" s="51"/>
      <c r="AL921" s="51"/>
      <c r="AM921" s="51"/>
      <c r="AN921" s="51"/>
      <c r="AO921" s="51"/>
      <c r="AP921" s="51"/>
      <c r="AQ921" s="51"/>
      <c r="AR921" s="51"/>
      <c r="AS921" s="51"/>
      <c r="AT921" s="51"/>
      <c r="AU921" s="51"/>
      <c r="AV921" s="51"/>
      <c r="AW921" s="51"/>
      <c r="AX921" s="51"/>
      <c r="AY921" s="51"/>
      <c r="AZ921" s="51"/>
    </row>
    <row r="922" spans="1:52" ht="18" customHeight="1" x14ac:dyDescent="0.2">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c r="AD922" s="51"/>
      <c r="AE922" s="51"/>
      <c r="AF922" s="51"/>
      <c r="AG922" s="51"/>
      <c r="AH922" s="51"/>
      <c r="AI922" s="51"/>
      <c r="AJ922" s="51"/>
      <c r="AK922" s="51"/>
      <c r="AL922" s="51"/>
      <c r="AM922" s="51"/>
      <c r="AN922" s="51"/>
      <c r="AO922" s="51"/>
      <c r="AP922" s="51"/>
      <c r="AQ922" s="51"/>
      <c r="AR922" s="51"/>
      <c r="AS922" s="51"/>
      <c r="AT922" s="51"/>
      <c r="AU922" s="51"/>
      <c r="AV922" s="51"/>
      <c r="AW922" s="51"/>
      <c r="AX922" s="51"/>
      <c r="AY922" s="51"/>
      <c r="AZ922" s="51"/>
    </row>
    <row r="923" spans="1:52" ht="18" customHeight="1" x14ac:dyDescent="0.2">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51"/>
      <c r="AE923" s="51"/>
      <c r="AF923" s="51"/>
      <c r="AG923" s="51"/>
      <c r="AH923" s="51"/>
      <c r="AI923" s="51"/>
      <c r="AJ923" s="51"/>
      <c r="AK923" s="51"/>
      <c r="AL923" s="51"/>
      <c r="AM923" s="51"/>
      <c r="AN923" s="51"/>
      <c r="AO923" s="51"/>
      <c r="AP923" s="51"/>
      <c r="AQ923" s="51"/>
      <c r="AR923" s="51"/>
      <c r="AS923" s="51"/>
      <c r="AT923" s="51"/>
      <c r="AU923" s="51"/>
      <c r="AV923" s="51"/>
      <c r="AW923" s="51"/>
      <c r="AX923" s="51"/>
      <c r="AY923" s="51"/>
      <c r="AZ923" s="51"/>
    </row>
    <row r="924" spans="1:52" ht="18" customHeight="1" x14ac:dyDescent="0.2">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c r="AD924" s="51"/>
      <c r="AE924" s="51"/>
      <c r="AF924" s="51"/>
      <c r="AG924" s="51"/>
      <c r="AH924" s="51"/>
      <c r="AI924" s="51"/>
      <c r="AJ924" s="51"/>
      <c r="AK924" s="51"/>
      <c r="AL924" s="51"/>
      <c r="AM924" s="51"/>
      <c r="AN924" s="51"/>
      <c r="AO924" s="51"/>
      <c r="AP924" s="51"/>
      <c r="AQ924" s="51"/>
      <c r="AR924" s="51"/>
      <c r="AS924" s="51"/>
      <c r="AT924" s="51"/>
      <c r="AU924" s="51"/>
      <c r="AV924" s="51"/>
      <c r="AW924" s="51"/>
      <c r="AX924" s="51"/>
      <c r="AY924" s="51"/>
      <c r="AZ924" s="51"/>
    </row>
    <row r="925" spans="1:52" ht="18" customHeight="1" x14ac:dyDescent="0.2">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c r="AD925" s="51"/>
      <c r="AE925" s="51"/>
      <c r="AF925" s="51"/>
      <c r="AG925" s="51"/>
      <c r="AH925" s="51"/>
      <c r="AI925" s="51"/>
      <c r="AJ925" s="51"/>
      <c r="AK925" s="51"/>
      <c r="AL925" s="51"/>
      <c r="AM925" s="51"/>
      <c r="AN925" s="51"/>
      <c r="AO925" s="51"/>
      <c r="AP925" s="51"/>
      <c r="AQ925" s="51"/>
      <c r="AR925" s="51"/>
      <c r="AS925" s="51"/>
      <c r="AT925" s="51"/>
      <c r="AU925" s="51"/>
      <c r="AV925" s="51"/>
      <c r="AW925" s="51"/>
      <c r="AX925" s="51"/>
      <c r="AY925" s="51"/>
      <c r="AZ925" s="51"/>
    </row>
    <row r="926" spans="1:52" ht="18" customHeight="1" x14ac:dyDescent="0.2">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c r="AD926" s="51"/>
      <c r="AE926" s="51"/>
      <c r="AF926" s="51"/>
      <c r="AG926" s="51"/>
      <c r="AH926" s="51"/>
      <c r="AI926" s="51"/>
      <c r="AJ926" s="51"/>
      <c r="AK926" s="51"/>
      <c r="AL926" s="51"/>
      <c r="AM926" s="51"/>
      <c r="AN926" s="51"/>
      <c r="AO926" s="51"/>
      <c r="AP926" s="51"/>
      <c r="AQ926" s="51"/>
      <c r="AR926" s="51"/>
      <c r="AS926" s="51"/>
      <c r="AT926" s="51"/>
      <c r="AU926" s="51"/>
      <c r="AV926" s="51"/>
      <c r="AW926" s="51"/>
      <c r="AX926" s="51"/>
      <c r="AY926" s="51"/>
      <c r="AZ926" s="51"/>
    </row>
    <row r="927" spans="1:52" ht="18" customHeight="1" x14ac:dyDescent="0.2">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c r="AD927" s="51"/>
      <c r="AE927" s="51"/>
      <c r="AF927" s="51"/>
      <c r="AG927" s="51"/>
      <c r="AH927" s="51"/>
      <c r="AI927" s="51"/>
      <c r="AJ927" s="51"/>
      <c r="AK927" s="51"/>
      <c r="AL927" s="51"/>
      <c r="AM927" s="51"/>
      <c r="AN927" s="51"/>
      <c r="AO927" s="51"/>
      <c r="AP927" s="51"/>
      <c r="AQ927" s="51"/>
      <c r="AR927" s="51"/>
      <c r="AS927" s="51"/>
      <c r="AT927" s="51"/>
      <c r="AU927" s="51"/>
      <c r="AV927" s="51"/>
      <c r="AW927" s="51"/>
      <c r="AX927" s="51"/>
      <c r="AY927" s="51"/>
      <c r="AZ927" s="51"/>
    </row>
    <row r="928" spans="1:52" ht="18" customHeight="1" x14ac:dyDescent="0.2">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c r="AD928" s="51"/>
      <c r="AE928" s="51"/>
      <c r="AF928" s="51"/>
      <c r="AG928" s="51"/>
      <c r="AH928" s="51"/>
      <c r="AI928" s="51"/>
      <c r="AJ928" s="51"/>
      <c r="AK928" s="51"/>
      <c r="AL928" s="51"/>
      <c r="AM928" s="51"/>
      <c r="AN928" s="51"/>
      <c r="AO928" s="51"/>
      <c r="AP928" s="51"/>
      <c r="AQ928" s="51"/>
      <c r="AR928" s="51"/>
      <c r="AS928" s="51"/>
      <c r="AT928" s="51"/>
      <c r="AU928" s="51"/>
      <c r="AV928" s="51"/>
      <c r="AW928" s="51"/>
      <c r="AX928" s="51"/>
      <c r="AY928" s="51"/>
      <c r="AZ928" s="51"/>
    </row>
    <row r="929" spans="1:52" ht="18" customHeight="1" x14ac:dyDescent="0.2">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c r="AD929" s="51"/>
      <c r="AE929" s="51"/>
      <c r="AF929" s="51"/>
      <c r="AG929" s="51"/>
      <c r="AH929" s="51"/>
      <c r="AI929" s="51"/>
      <c r="AJ929" s="51"/>
      <c r="AK929" s="51"/>
      <c r="AL929" s="51"/>
      <c r="AM929" s="51"/>
      <c r="AN929" s="51"/>
      <c r="AO929" s="51"/>
      <c r="AP929" s="51"/>
      <c r="AQ929" s="51"/>
      <c r="AR929" s="51"/>
      <c r="AS929" s="51"/>
      <c r="AT929" s="51"/>
      <c r="AU929" s="51"/>
      <c r="AV929" s="51"/>
      <c r="AW929" s="51"/>
      <c r="AX929" s="51"/>
      <c r="AY929" s="51"/>
      <c r="AZ929" s="51"/>
    </row>
    <row r="930" spans="1:52" ht="18" customHeight="1" x14ac:dyDescent="0.2">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c r="AJ930" s="51"/>
      <c r="AK930" s="51"/>
      <c r="AL930" s="51"/>
      <c r="AM930" s="51"/>
      <c r="AN930" s="51"/>
      <c r="AO930" s="51"/>
      <c r="AP930" s="51"/>
      <c r="AQ930" s="51"/>
      <c r="AR930" s="51"/>
      <c r="AS930" s="51"/>
      <c r="AT930" s="51"/>
      <c r="AU930" s="51"/>
      <c r="AV930" s="51"/>
      <c r="AW930" s="51"/>
      <c r="AX930" s="51"/>
      <c r="AY930" s="51"/>
      <c r="AZ930" s="51"/>
    </row>
    <row r="931" spans="1:52" ht="18" customHeight="1" x14ac:dyDescent="0.2">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c r="AD931" s="51"/>
      <c r="AE931" s="51"/>
      <c r="AF931" s="51"/>
      <c r="AG931" s="51"/>
      <c r="AH931" s="51"/>
      <c r="AI931" s="51"/>
      <c r="AJ931" s="51"/>
      <c r="AK931" s="51"/>
      <c r="AL931" s="51"/>
      <c r="AM931" s="51"/>
      <c r="AN931" s="51"/>
      <c r="AO931" s="51"/>
      <c r="AP931" s="51"/>
      <c r="AQ931" s="51"/>
      <c r="AR931" s="51"/>
      <c r="AS931" s="51"/>
      <c r="AT931" s="51"/>
      <c r="AU931" s="51"/>
      <c r="AV931" s="51"/>
      <c r="AW931" s="51"/>
      <c r="AX931" s="51"/>
      <c r="AY931" s="51"/>
      <c r="AZ931" s="51"/>
    </row>
    <row r="932" spans="1:52" ht="18" customHeight="1" x14ac:dyDescent="0.2">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51"/>
      <c r="AE932" s="51"/>
      <c r="AF932" s="51"/>
      <c r="AG932" s="51"/>
      <c r="AH932" s="51"/>
      <c r="AI932" s="51"/>
      <c r="AJ932" s="51"/>
      <c r="AK932" s="51"/>
      <c r="AL932" s="51"/>
      <c r="AM932" s="51"/>
      <c r="AN932" s="51"/>
      <c r="AO932" s="51"/>
      <c r="AP932" s="51"/>
      <c r="AQ932" s="51"/>
      <c r="AR932" s="51"/>
      <c r="AS932" s="51"/>
      <c r="AT932" s="51"/>
      <c r="AU932" s="51"/>
      <c r="AV932" s="51"/>
      <c r="AW932" s="51"/>
      <c r="AX932" s="51"/>
      <c r="AY932" s="51"/>
      <c r="AZ932" s="51"/>
    </row>
    <row r="933" spans="1:52" ht="18" customHeight="1" x14ac:dyDescent="0.2">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c r="AD933" s="51"/>
      <c r="AE933" s="51"/>
      <c r="AF933" s="51"/>
      <c r="AG933" s="51"/>
      <c r="AH933" s="51"/>
      <c r="AI933" s="51"/>
      <c r="AJ933" s="51"/>
      <c r="AK933" s="51"/>
      <c r="AL933" s="51"/>
      <c r="AM933" s="51"/>
      <c r="AN933" s="51"/>
      <c r="AO933" s="51"/>
      <c r="AP933" s="51"/>
      <c r="AQ933" s="51"/>
      <c r="AR933" s="51"/>
      <c r="AS933" s="51"/>
      <c r="AT933" s="51"/>
      <c r="AU933" s="51"/>
      <c r="AV933" s="51"/>
      <c r="AW933" s="51"/>
      <c r="AX933" s="51"/>
      <c r="AY933" s="51"/>
      <c r="AZ933" s="51"/>
    </row>
    <row r="934" spans="1:52" ht="18" customHeight="1" x14ac:dyDescent="0.2">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c r="AJ934" s="51"/>
      <c r="AK934" s="51"/>
      <c r="AL934" s="51"/>
      <c r="AM934" s="51"/>
      <c r="AN934" s="51"/>
      <c r="AO934" s="51"/>
      <c r="AP934" s="51"/>
      <c r="AQ934" s="51"/>
      <c r="AR934" s="51"/>
      <c r="AS934" s="51"/>
      <c r="AT934" s="51"/>
      <c r="AU934" s="51"/>
      <c r="AV934" s="51"/>
      <c r="AW934" s="51"/>
      <c r="AX934" s="51"/>
      <c r="AY934" s="51"/>
      <c r="AZ934" s="51"/>
    </row>
    <row r="935" spans="1:52" ht="18" customHeight="1" x14ac:dyDescent="0.2">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c r="AD935" s="51"/>
      <c r="AE935" s="51"/>
      <c r="AF935" s="51"/>
      <c r="AG935" s="51"/>
      <c r="AH935" s="51"/>
      <c r="AI935" s="51"/>
      <c r="AJ935" s="51"/>
      <c r="AK935" s="51"/>
      <c r="AL935" s="51"/>
      <c r="AM935" s="51"/>
      <c r="AN935" s="51"/>
      <c r="AO935" s="51"/>
      <c r="AP935" s="51"/>
      <c r="AQ935" s="51"/>
      <c r="AR935" s="51"/>
      <c r="AS935" s="51"/>
      <c r="AT935" s="51"/>
      <c r="AU935" s="51"/>
      <c r="AV935" s="51"/>
      <c r="AW935" s="51"/>
      <c r="AX935" s="51"/>
      <c r="AY935" s="51"/>
      <c r="AZ935" s="51"/>
    </row>
    <row r="936" spans="1:52" ht="18" customHeight="1" x14ac:dyDescent="0.2">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c r="AJ936" s="51"/>
      <c r="AK936" s="51"/>
      <c r="AL936" s="51"/>
      <c r="AM936" s="51"/>
      <c r="AN936" s="51"/>
      <c r="AO936" s="51"/>
      <c r="AP936" s="51"/>
      <c r="AQ936" s="51"/>
      <c r="AR936" s="51"/>
      <c r="AS936" s="51"/>
      <c r="AT936" s="51"/>
      <c r="AU936" s="51"/>
      <c r="AV936" s="51"/>
      <c r="AW936" s="51"/>
      <c r="AX936" s="51"/>
      <c r="AY936" s="51"/>
      <c r="AZ936" s="51"/>
    </row>
    <row r="937" spans="1:52" ht="18" customHeight="1" x14ac:dyDescent="0.2">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c r="AD937" s="51"/>
      <c r="AE937" s="51"/>
      <c r="AF937" s="51"/>
      <c r="AG937" s="51"/>
      <c r="AH937" s="51"/>
      <c r="AI937" s="51"/>
      <c r="AJ937" s="51"/>
      <c r="AK937" s="51"/>
      <c r="AL937" s="51"/>
      <c r="AM937" s="51"/>
      <c r="AN937" s="51"/>
      <c r="AO937" s="51"/>
      <c r="AP937" s="51"/>
      <c r="AQ937" s="51"/>
      <c r="AR937" s="51"/>
      <c r="AS937" s="51"/>
      <c r="AT937" s="51"/>
      <c r="AU937" s="51"/>
      <c r="AV937" s="51"/>
      <c r="AW937" s="51"/>
      <c r="AX937" s="51"/>
      <c r="AY937" s="51"/>
      <c r="AZ937" s="51"/>
    </row>
    <row r="938" spans="1:52" ht="18" customHeight="1" x14ac:dyDescent="0.2">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c r="AJ938" s="51"/>
      <c r="AK938" s="51"/>
      <c r="AL938" s="51"/>
      <c r="AM938" s="51"/>
      <c r="AN938" s="51"/>
      <c r="AO938" s="51"/>
      <c r="AP938" s="51"/>
      <c r="AQ938" s="51"/>
      <c r="AR938" s="51"/>
      <c r="AS938" s="51"/>
      <c r="AT938" s="51"/>
      <c r="AU938" s="51"/>
      <c r="AV938" s="51"/>
      <c r="AW938" s="51"/>
      <c r="AX938" s="51"/>
      <c r="AY938" s="51"/>
      <c r="AZ938" s="51"/>
    </row>
    <row r="939" spans="1:52" ht="18" customHeight="1" x14ac:dyDescent="0.2">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c r="AD939" s="51"/>
      <c r="AE939" s="51"/>
      <c r="AF939" s="51"/>
      <c r="AG939" s="51"/>
      <c r="AH939" s="51"/>
      <c r="AI939" s="51"/>
      <c r="AJ939" s="51"/>
      <c r="AK939" s="51"/>
      <c r="AL939" s="51"/>
      <c r="AM939" s="51"/>
      <c r="AN939" s="51"/>
      <c r="AO939" s="51"/>
      <c r="AP939" s="51"/>
      <c r="AQ939" s="51"/>
      <c r="AR939" s="51"/>
      <c r="AS939" s="51"/>
      <c r="AT939" s="51"/>
      <c r="AU939" s="51"/>
      <c r="AV939" s="51"/>
      <c r="AW939" s="51"/>
      <c r="AX939" s="51"/>
      <c r="AY939" s="51"/>
      <c r="AZ939" s="51"/>
    </row>
    <row r="940" spans="1:52" ht="18" customHeight="1" x14ac:dyDescent="0.2">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c r="AJ940" s="51"/>
      <c r="AK940" s="51"/>
      <c r="AL940" s="51"/>
      <c r="AM940" s="51"/>
      <c r="AN940" s="51"/>
      <c r="AO940" s="51"/>
      <c r="AP940" s="51"/>
      <c r="AQ940" s="51"/>
      <c r="AR940" s="51"/>
      <c r="AS940" s="51"/>
      <c r="AT940" s="51"/>
      <c r="AU940" s="51"/>
      <c r="AV940" s="51"/>
      <c r="AW940" s="51"/>
      <c r="AX940" s="51"/>
      <c r="AY940" s="51"/>
      <c r="AZ940" s="51"/>
    </row>
    <row r="941" spans="1:52" ht="18" customHeight="1" x14ac:dyDescent="0.2">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c r="AD941" s="51"/>
      <c r="AE941" s="51"/>
      <c r="AF941" s="51"/>
      <c r="AG941" s="51"/>
      <c r="AH941" s="51"/>
      <c r="AI941" s="51"/>
      <c r="AJ941" s="51"/>
      <c r="AK941" s="51"/>
      <c r="AL941" s="51"/>
      <c r="AM941" s="51"/>
      <c r="AN941" s="51"/>
      <c r="AO941" s="51"/>
      <c r="AP941" s="51"/>
      <c r="AQ941" s="51"/>
      <c r="AR941" s="51"/>
      <c r="AS941" s="51"/>
      <c r="AT941" s="51"/>
      <c r="AU941" s="51"/>
      <c r="AV941" s="51"/>
      <c r="AW941" s="51"/>
      <c r="AX941" s="51"/>
      <c r="AY941" s="51"/>
      <c r="AZ941" s="51"/>
    </row>
    <row r="942" spans="1:52" ht="18" customHeight="1" x14ac:dyDescent="0.2">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c r="AD942" s="51"/>
      <c r="AE942" s="51"/>
      <c r="AF942" s="51"/>
      <c r="AG942" s="51"/>
      <c r="AH942" s="51"/>
      <c r="AI942" s="51"/>
      <c r="AJ942" s="51"/>
      <c r="AK942" s="51"/>
      <c r="AL942" s="51"/>
      <c r="AM942" s="51"/>
      <c r="AN942" s="51"/>
      <c r="AO942" s="51"/>
      <c r="AP942" s="51"/>
      <c r="AQ942" s="51"/>
      <c r="AR942" s="51"/>
      <c r="AS942" s="51"/>
      <c r="AT942" s="51"/>
      <c r="AU942" s="51"/>
      <c r="AV942" s="51"/>
      <c r="AW942" s="51"/>
      <c r="AX942" s="51"/>
      <c r="AY942" s="51"/>
      <c r="AZ942" s="51"/>
    </row>
    <row r="943" spans="1:52" ht="18" customHeight="1" x14ac:dyDescent="0.2">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c r="AD943" s="51"/>
      <c r="AE943" s="51"/>
      <c r="AF943" s="51"/>
      <c r="AG943" s="51"/>
      <c r="AH943" s="51"/>
      <c r="AI943" s="51"/>
      <c r="AJ943" s="51"/>
      <c r="AK943" s="51"/>
      <c r="AL943" s="51"/>
      <c r="AM943" s="51"/>
      <c r="AN943" s="51"/>
      <c r="AO943" s="51"/>
      <c r="AP943" s="51"/>
      <c r="AQ943" s="51"/>
      <c r="AR943" s="51"/>
      <c r="AS943" s="51"/>
      <c r="AT943" s="51"/>
      <c r="AU943" s="51"/>
      <c r="AV943" s="51"/>
      <c r="AW943" s="51"/>
      <c r="AX943" s="51"/>
      <c r="AY943" s="51"/>
      <c r="AZ943" s="51"/>
    </row>
    <row r="944" spans="1:52" ht="18" customHeight="1" x14ac:dyDescent="0.2">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c r="AD944" s="51"/>
      <c r="AE944" s="51"/>
      <c r="AF944" s="51"/>
      <c r="AG944" s="51"/>
      <c r="AH944" s="51"/>
      <c r="AI944" s="51"/>
      <c r="AJ944" s="51"/>
      <c r="AK944" s="51"/>
      <c r="AL944" s="51"/>
      <c r="AM944" s="51"/>
      <c r="AN944" s="51"/>
      <c r="AO944" s="51"/>
      <c r="AP944" s="51"/>
      <c r="AQ944" s="51"/>
      <c r="AR944" s="51"/>
      <c r="AS944" s="51"/>
      <c r="AT944" s="51"/>
      <c r="AU944" s="51"/>
      <c r="AV944" s="51"/>
      <c r="AW944" s="51"/>
      <c r="AX944" s="51"/>
      <c r="AY944" s="51"/>
      <c r="AZ944" s="51"/>
    </row>
    <row r="945" spans="1:52" ht="18" customHeight="1" x14ac:dyDescent="0.2">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c r="AD945" s="51"/>
      <c r="AE945" s="51"/>
      <c r="AF945" s="51"/>
      <c r="AG945" s="51"/>
      <c r="AH945" s="51"/>
      <c r="AI945" s="51"/>
      <c r="AJ945" s="51"/>
      <c r="AK945" s="51"/>
      <c r="AL945" s="51"/>
      <c r="AM945" s="51"/>
      <c r="AN945" s="51"/>
      <c r="AO945" s="51"/>
      <c r="AP945" s="51"/>
      <c r="AQ945" s="51"/>
      <c r="AR945" s="51"/>
      <c r="AS945" s="51"/>
      <c r="AT945" s="51"/>
      <c r="AU945" s="51"/>
      <c r="AV945" s="51"/>
      <c r="AW945" s="51"/>
      <c r="AX945" s="51"/>
      <c r="AY945" s="51"/>
      <c r="AZ945" s="51"/>
    </row>
    <row r="946" spans="1:52" ht="18" customHeight="1" x14ac:dyDescent="0.2">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c r="AD946" s="51"/>
      <c r="AE946" s="51"/>
      <c r="AF946" s="51"/>
      <c r="AG946" s="51"/>
      <c r="AH946" s="51"/>
      <c r="AI946" s="51"/>
      <c r="AJ946" s="51"/>
      <c r="AK946" s="51"/>
      <c r="AL946" s="51"/>
      <c r="AM946" s="51"/>
      <c r="AN946" s="51"/>
      <c r="AO946" s="51"/>
      <c r="AP946" s="51"/>
      <c r="AQ946" s="51"/>
      <c r="AR946" s="51"/>
      <c r="AS946" s="51"/>
      <c r="AT946" s="51"/>
      <c r="AU946" s="51"/>
      <c r="AV946" s="51"/>
      <c r="AW946" s="51"/>
      <c r="AX946" s="51"/>
      <c r="AY946" s="51"/>
      <c r="AZ946" s="51"/>
    </row>
    <row r="947" spans="1:52" ht="18" customHeight="1" x14ac:dyDescent="0.2">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c r="AD947" s="51"/>
      <c r="AE947" s="51"/>
      <c r="AF947" s="51"/>
      <c r="AG947" s="51"/>
      <c r="AH947" s="51"/>
      <c r="AI947" s="51"/>
      <c r="AJ947" s="51"/>
      <c r="AK947" s="51"/>
      <c r="AL947" s="51"/>
      <c r="AM947" s="51"/>
      <c r="AN947" s="51"/>
      <c r="AO947" s="51"/>
      <c r="AP947" s="51"/>
      <c r="AQ947" s="51"/>
      <c r="AR947" s="51"/>
      <c r="AS947" s="51"/>
      <c r="AT947" s="51"/>
      <c r="AU947" s="51"/>
      <c r="AV947" s="51"/>
      <c r="AW947" s="51"/>
      <c r="AX947" s="51"/>
      <c r="AY947" s="51"/>
      <c r="AZ947" s="51"/>
    </row>
    <row r="948" spans="1:52" ht="18" customHeight="1" x14ac:dyDescent="0.2">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c r="AD948" s="51"/>
      <c r="AE948" s="51"/>
      <c r="AF948" s="51"/>
      <c r="AG948" s="51"/>
      <c r="AH948" s="51"/>
      <c r="AI948" s="51"/>
      <c r="AJ948" s="51"/>
      <c r="AK948" s="51"/>
      <c r="AL948" s="51"/>
      <c r="AM948" s="51"/>
      <c r="AN948" s="51"/>
      <c r="AO948" s="51"/>
      <c r="AP948" s="51"/>
      <c r="AQ948" s="51"/>
      <c r="AR948" s="51"/>
      <c r="AS948" s="51"/>
      <c r="AT948" s="51"/>
      <c r="AU948" s="51"/>
      <c r="AV948" s="51"/>
      <c r="AW948" s="51"/>
      <c r="AX948" s="51"/>
      <c r="AY948" s="51"/>
      <c r="AZ948" s="51"/>
    </row>
    <row r="949" spans="1:52" ht="18" customHeight="1" x14ac:dyDescent="0.2">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c r="AD949" s="51"/>
      <c r="AE949" s="51"/>
      <c r="AF949" s="51"/>
      <c r="AG949" s="51"/>
      <c r="AH949" s="51"/>
      <c r="AI949" s="51"/>
      <c r="AJ949" s="51"/>
      <c r="AK949" s="51"/>
      <c r="AL949" s="51"/>
      <c r="AM949" s="51"/>
      <c r="AN949" s="51"/>
      <c r="AO949" s="51"/>
      <c r="AP949" s="51"/>
      <c r="AQ949" s="51"/>
      <c r="AR949" s="51"/>
      <c r="AS949" s="51"/>
      <c r="AT949" s="51"/>
      <c r="AU949" s="51"/>
      <c r="AV949" s="51"/>
      <c r="AW949" s="51"/>
      <c r="AX949" s="51"/>
      <c r="AY949" s="51"/>
      <c r="AZ949" s="51"/>
    </row>
    <row r="950" spans="1:52" ht="18" customHeight="1" x14ac:dyDescent="0.2">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c r="AD950" s="51"/>
      <c r="AE950" s="51"/>
      <c r="AF950" s="51"/>
      <c r="AG950" s="51"/>
      <c r="AH950" s="51"/>
      <c r="AI950" s="51"/>
      <c r="AJ950" s="51"/>
      <c r="AK950" s="51"/>
      <c r="AL950" s="51"/>
      <c r="AM950" s="51"/>
      <c r="AN950" s="51"/>
      <c r="AO950" s="51"/>
      <c r="AP950" s="51"/>
      <c r="AQ950" s="51"/>
      <c r="AR950" s="51"/>
      <c r="AS950" s="51"/>
      <c r="AT950" s="51"/>
      <c r="AU950" s="51"/>
      <c r="AV950" s="51"/>
      <c r="AW950" s="51"/>
      <c r="AX950" s="51"/>
      <c r="AY950" s="51"/>
      <c r="AZ950" s="51"/>
    </row>
    <row r="951" spans="1:52" ht="18" customHeight="1" x14ac:dyDescent="0.2">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c r="AJ951" s="51"/>
      <c r="AK951" s="51"/>
      <c r="AL951" s="51"/>
      <c r="AM951" s="51"/>
      <c r="AN951" s="51"/>
      <c r="AO951" s="51"/>
      <c r="AP951" s="51"/>
      <c r="AQ951" s="51"/>
      <c r="AR951" s="51"/>
      <c r="AS951" s="51"/>
      <c r="AT951" s="51"/>
      <c r="AU951" s="51"/>
      <c r="AV951" s="51"/>
      <c r="AW951" s="51"/>
      <c r="AX951" s="51"/>
      <c r="AY951" s="51"/>
      <c r="AZ951" s="51"/>
    </row>
    <row r="952" spans="1:52" ht="18" customHeight="1" x14ac:dyDescent="0.2">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c r="AD952" s="51"/>
      <c r="AE952" s="51"/>
      <c r="AF952" s="51"/>
      <c r="AG952" s="51"/>
      <c r="AH952" s="51"/>
      <c r="AI952" s="51"/>
      <c r="AJ952" s="51"/>
      <c r="AK952" s="51"/>
      <c r="AL952" s="51"/>
      <c r="AM952" s="51"/>
      <c r="AN952" s="51"/>
      <c r="AO952" s="51"/>
      <c r="AP952" s="51"/>
      <c r="AQ952" s="51"/>
      <c r="AR952" s="51"/>
      <c r="AS952" s="51"/>
      <c r="AT952" s="51"/>
      <c r="AU952" s="51"/>
      <c r="AV952" s="51"/>
      <c r="AW952" s="51"/>
      <c r="AX952" s="51"/>
      <c r="AY952" s="51"/>
      <c r="AZ952" s="51"/>
    </row>
    <row r="953" spans="1:52" ht="18" customHeight="1" x14ac:dyDescent="0.2">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c r="AD953" s="51"/>
      <c r="AE953" s="51"/>
      <c r="AF953" s="51"/>
      <c r="AG953" s="51"/>
      <c r="AH953" s="51"/>
      <c r="AI953" s="51"/>
      <c r="AJ953" s="51"/>
      <c r="AK953" s="51"/>
      <c r="AL953" s="51"/>
      <c r="AM953" s="51"/>
      <c r="AN953" s="51"/>
      <c r="AO953" s="51"/>
      <c r="AP953" s="51"/>
      <c r="AQ953" s="51"/>
      <c r="AR953" s="51"/>
      <c r="AS953" s="51"/>
      <c r="AT953" s="51"/>
      <c r="AU953" s="51"/>
      <c r="AV953" s="51"/>
      <c r="AW953" s="51"/>
      <c r="AX953" s="51"/>
      <c r="AY953" s="51"/>
      <c r="AZ953" s="51"/>
    </row>
    <row r="954" spans="1:52" ht="18" customHeight="1" x14ac:dyDescent="0.2">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c r="AD954" s="51"/>
      <c r="AE954" s="51"/>
      <c r="AF954" s="51"/>
      <c r="AG954" s="51"/>
      <c r="AH954" s="51"/>
      <c r="AI954" s="51"/>
      <c r="AJ954" s="51"/>
      <c r="AK954" s="51"/>
      <c r="AL954" s="51"/>
      <c r="AM954" s="51"/>
      <c r="AN954" s="51"/>
      <c r="AO954" s="51"/>
      <c r="AP954" s="51"/>
      <c r="AQ954" s="51"/>
      <c r="AR954" s="51"/>
      <c r="AS954" s="51"/>
      <c r="AT954" s="51"/>
      <c r="AU954" s="51"/>
      <c r="AV954" s="51"/>
      <c r="AW954" s="51"/>
      <c r="AX954" s="51"/>
      <c r="AY954" s="51"/>
      <c r="AZ954" s="51"/>
    </row>
    <row r="955" spans="1:52" ht="18" customHeight="1" x14ac:dyDescent="0.2">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c r="AD955" s="51"/>
      <c r="AE955" s="51"/>
      <c r="AF955" s="51"/>
      <c r="AG955" s="51"/>
      <c r="AH955" s="51"/>
      <c r="AI955" s="51"/>
      <c r="AJ955" s="51"/>
      <c r="AK955" s="51"/>
      <c r="AL955" s="51"/>
      <c r="AM955" s="51"/>
      <c r="AN955" s="51"/>
      <c r="AO955" s="51"/>
      <c r="AP955" s="51"/>
      <c r="AQ955" s="51"/>
      <c r="AR955" s="51"/>
      <c r="AS955" s="51"/>
      <c r="AT955" s="51"/>
      <c r="AU955" s="51"/>
      <c r="AV955" s="51"/>
      <c r="AW955" s="51"/>
      <c r="AX955" s="51"/>
      <c r="AY955" s="51"/>
      <c r="AZ955" s="51"/>
    </row>
    <row r="956" spans="1:52" ht="18" customHeight="1" x14ac:dyDescent="0.2">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c r="AD956" s="51"/>
      <c r="AE956" s="51"/>
      <c r="AF956" s="51"/>
      <c r="AG956" s="51"/>
      <c r="AH956" s="51"/>
      <c r="AI956" s="51"/>
      <c r="AJ956" s="51"/>
      <c r="AK956" s="51"/>
      <c r="AL956" s="51"/>
      <c r="AM956" s="51"/>
      <c r="AN956" s="51"/>
      <c r="AO956" s="51"/>
      <c r="AP956" s="51"/>
      <c r="AQ956" s="51"/>
      <c r="AR956" s="51"/>
      <c r="AS956" s="51"/>
      <c r="AT956" s="51"/>
      <c r="AU956" s="51"/>
      <c r="AV956" s="51"/>
      <c r="AW956" s="51"/>
      <c r="AX956" s="51"/>
      <c r="AY956" s="51"/>
      <c r="AZ956" s="51"/>
    </row>
    <row r="957" spans="1:52" ht="18" customHeight="1" x14ac:dyDescent="0.2">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c r="AD957" s="51"/>
      <c r="AE957" s="51"/>
      <c r="AF957" s="51"/>
      <c r="AG957" s="51"/>
      <c r="AH957" s="51"/>
      <c r="AI957" s="51"/>
      <c r="AJ957" s="51"/>
      <c r="AK957" s="51"/>
      <c r="AL957" s="51"/>
      <c r="AM957" s="51"/>
      <c r="AN957" s="51"/>
      <c r="AO957" s="51"/>
      <c r="AP957" s="51"/>
      <c r="AQ957" s="51"/>
      <c r="AR957" s="51"/>
      <c r="AS957" s="51"/>
      <c r="AT957" s="51"/>
      <c r="AU957" s="51"/>
      <c r="AV957" s="51"/>
      <c r="AW957" s="51"/>
      <c r="AX957" s="51"/>
      <c r="AY957" s="51"/>
      <c r="AZ957" s="51"/>
    </row>
    <row r="958" spans="1:52" ht="18" customHeight="1" x14ac:dyDescent="0.2">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c r="AD958" s="51"/>
      <c r="AE958" s="51"/>
      <c r="AF958" s="51"/>
      <c r="AG958" s="51"/>
      <c r="AH958" s="51"/>
      <c r="AI958" s="51"/>
      <c r="AJ958" s="51"/>
      <c r="AK958" s="51"/>
      <c r="AL958" s="51"/>
      <c r="AM958" s="51"/>
      <c r="AN958" s="51"/>
      <c r="AO958" s="51"/>
      <c r="AP958" s="51"/>
      <c r="AQ958" s="51"/>
      <c r="AR958" s="51"/>
      <c r="AS958" s="51"/>
      <c r="AT958" s="51"/>
      <c r="AU958" s="51"/>
      <c r="AV958" s="51"/>
      <c r="AW958" s="51"/>
      <c r="AX958" s="51"/>
      <c r="AY958" s="51"/>
      <c r="AZ958" s="51"/>
    </row>
    <row r="959" spans="1:52" ht="18" customHeight="1" x14ac:dyDescent="0.2">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c r="AD959" s="51"/>
      <c r="AE959" s="51"/>
      <c r="AF959" s="51"/>
      <c r="AG959" s="51"/>
      <c r="AH959" s="51"/>
      <c r="AI959" s="51"/>
      <c r="AJ959" s="51"/>
      <c r="AK959" s="51"/>
      <c r="AL959" s="51"/>
      <c r="AM959" s="51"/>
      <c r="AN959" s="51"/>
      <c r="AO959" s="51"/>
      <c r="AP959" s="51"/>
      <c r="AQ959" s="51"/>
      <c r="AR959" s="51"/>
      <c r="AS959" s="51"/>
      <c r="AT959" s="51"/>
      <c r="AU959" s="51"/>
      <c r="AV959" s="51"/>
      <c r="AW959" s="51"/>
      <c r="AX959" s="51"/>
      <c r="AY959" s="51"/>
      <c r="AZ959" s="51"/>
    </row>
    <row r="960" spans="1:52" ht="18" customHeight="1" x14ac:dyDescent="0.2">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c r="AD960" s="51"/>
      <c r="AE960" s="51"/>
      <c r="AF960" s="51"/>
      <c r="AG960" s="51"/>
      <c r="AH960" s="51"/>
      <c r="AI960" s="51"/>
      <c r="AJ960" s="51"/>
      <c r="AK960" s="51"/>
      <c r="AL960" s="51"/>
      <c r="AM960" s="51"/>
      <c r="AN960" s="51"/>
      <c r="AO960" s="51"/>
      <c r="AP960" s="51"/>
      <c r="AQ960" s="51"/>
      <c r="AR960" s="51"/>
      <c r="AS960" s="51"/>
      <c r="AT960" s="51"/>
      <c r="AU960" s="51"/>
      <c r="AV960" s="51"/>
      <c r="AW960" s="51"/>
      <c r="AX960" s="51"/>
      <c r="AY960" s="51"/>
      <c r="AZ960" s="51"/>
    </row>
    <row r="961" spans="1:52" ht="18" customHeight="1" x14ac:dyDescent="0.2">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c r="AD961" s="51"/>
      <c r="AE961" s="51"/>
      <c r="AF961" s="51"/>
      <c r="AG961" s="51"/>
      <c r="AH961" s="51"/>
      <c r="AI961" s="51"/>
      <c r="AJ961" s="51"/>
      <c r="AK961" s="51"/>
      <c r="AL961" s="51"/>
      <c r="AM961" s="51"/>
      <c r="AN961" s="51"/>
      <c r="AO961" s="51"/>
      <c r="AP961" s="51"/>
      <c r="AQ961" s="51"/>
      <c r="AR961" s="51"/>
      <c r="AS961" s="51"/>
      <c r="AT961" s="51"/>
      <c r="AU961" s="51"/>
      <c r="AV961" s="51"/>
      <c r="AW961" s="51"/>
      <c r="AX961" s="51"/>
      <c r="AY961" s="51"/>
      <c r="AZ961" s="51"/>
    </row>
    <row r="962" spans="1:52" ht="18" customHeight="1" x14ac:dyDescent="0.2">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c r="AD962" s="51"/>
      <c r="AE962" s="51"/>
      <c r="AF962" s="51"/>
      <c r="AG962" s="51"/>
      <c r="AH962" s="51"/>
      <c r="AI962" s="51"/>
      <c r="AJ962" s="51"/>
      <c r="AK962" s="51"/>
      <c r="AL962" s="51"/>
      <c r="AM962" s="51"/>
      <c r="AN962" s="51"/>
      <c r="AO962" s="51"/>
      <c r="AP962" s="51"/>
      <c r="AQ962" s="51"/>
      <c r="AR962" s="51"/>
      <c r="AS962" s="51"/>
      <c r="AT962" s="51"/>
      <c r="AU962" s="51"/>
      <c r="AV962" s="51"/>
      <c r="AW962" s="51"/>
      <c r="AX962" s="51"/>
      <c r="AY962" s="51"/>
      <c r="AZ962" s="51"/>
    </row>
    <row r="963" spans="1:52" ht="18" customHeight="1" x14ac:dyDescent="0.2">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c r="AD963" s="51"/>
      <c r="AE963" s="51"/>
      <c r="AF963" s="51"/>
      <c r="AG963" s="51"/>
      <c r="AH963" s="51"/>
      <c r="AI963" s="51"/>
      <c r="AJ963" s="51"/>
      <c r="AK963" s="51"/>
      <c r="AL963" s="51"/>
      <c r="AM963" s="51"/>
      <c r="AN963" s="51"/>
      <c r="AO963" s="51"/>
      <c r="AP963" s="51"/>
      <c r="AQ963" s="51"/>
      <c r="AR963" s="51"/>
      <c r="AS963" s="51"/>
      <c r="AT963" s="51"/>
      <c r="AU963" s="51"/>
      <c r="AV963" s="51"/>
      <c r="AW963" s="51"/>
      <c r="AX963" s="51"/>
      <c r="AY963" s="51"/>
      <c r="AZ963" s="51"/>
    </row>
    <row r="964" spans="1:52" ht="18" customHeight="1" x14ac:dyDescent="0.2">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c r="AD964" s="51"/>
      <c r="AE964" s="51"/>
      <c r="AF964" s="51"/>
      <c r="AG964" s="51"/>
      <c r="AH964" s="51"/>
      <c r="AI964" s="51"/>
      <c r="AJ964" s="51"/>
      <c r="AK964" s="51"/>
      <c r="AL964" s="51"/>
      <c r="AM964" s="51"/>
      <c r="AN964" s="51"/>
      <c r="AO964" s="51"/>
      <c r="AP964" s="51"/>
      <c r="AQ964" s="51"/>
      <c r="AR964" s="51"/>
      <c r="AS964" s="51"/>
      <c r="AT964" s="51"/>
      <c r="AU964" s="51"/>
      <c r="AV964" s="51"/>
      <c r="AW964" s="51"/>
      <c r="AX964" s="51"/>
      <c r="AY964" s="51"/>
      <c r="AZ964" s="51"/>
    </row>
    <row r="965" spans="1:52" ht="18" customHeight="1" x14ac:dyDescent="0.2">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c r="AD965" s="51"/>
      <c r="AE965" s="51"/>
      <c r="AF965" s="51"/>
      <c r="AG965" s="51"/>
      <c r="AH965" s="51"/>
      <c r="AI965" s="51"/>
      <c r="AJ965" s="51"/>
      <c r="AK965" s="51"/>
      <c r="AL965" s="51"/>
      <c r="AM965" s="51"/>
      <c r="AN965" s="51"/>
      <c r="AO965" s="51"/>
      <c r="AP965" s="51"/>
      <c r="AQ965" s="51"/>
      <c r="AR965" s="51"/>
      <c r="AS965" s="51"/>
      <c r="AT965" s="51"/>
      <c r="AU965" s="51"/>
      <c r="AV965" s="51"/>
      <c r="AW965" s="51"/>
      <c r="AX965" s="51"/>
      <c r="AY965" s="51"/>
      <c r="AZ965" s="51"/>
    </row>
    <row r="966" spans="1:52" ht="18" customHeight="1" x14ac:dyDescent="0.2">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c r="AD966" s="51"/>
      <c r="AE966" s="51"/>
      <c r="AF966" s="51"/>
      <c r="AG966" s="51"/>
      <c r="AH966" s="51"/>
      <c r="AI966" s="51"/>
      <c r="AJ966" s="51"/>
      <c r="AK966" s="51"/>
      <c r="AL966" s="51"/>
      <c r="AM966" s="51"/>
      <c r="AN966" s="51"/>
      <c r="AO966" s="51"/>
      <c r="AP966" s="51"/>
      <c r="AQ966" s="51"/>
      <c r="AR966" s="51"/>
      <c r="AS966" s="51"/>
      <c r="AT966" s="51"/>
      <c r="AU966" s="51"/>
      <c r="AV966" s="51"/>
      <c r="AW966" s="51"/>
      <c r="AX966" s="51"/>
      <c r="AY966" s="51"/>
      <c r="AZ966" s="51"/>
    </row>
    <row r="967" spans="1:52" ht="18" customHeight="1" x14ac:dyDescent="0.2">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c r="AD967" s="51"/>
      <c r="AE967" s="51"/>
      <c r="AF967" s="51"/>
      <c r="AG967" s="51"/>
      <c r="AH967" s="51"/>
      <c r="AI967" s="51"/>
      <c r="AJ967" s="51"/>
      <c r="AK967" s="51"/>
      <c r="AL967" s="51"/>
      <c r="AM967" s="51"/>
      <c r="AN967" s="51"/>
      <c r="AO967" s="51"/>
      <c r="AP967" s="51"/>
      <c r="AQ967" s="51"/>
      <c r="AR967" s="51"/>
      <c r="AS967" s="51"/>
      <c r="AT967" s="51"/>
      <c r="AU967" s="51"/>
      <c r="AV967" s="51"/>
      <c r="AW967" s="51"/>
      <c r="AX967" s="51"/>
      <c r="AY967" s="51"/>
      <c r="AZ967" s="51"/>
    </row>
    <row r="968" spans="1:52" ht="18" customHeight="1" x14ac:dyDescent="0.2">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c r="AD968" s="51"/>
      <c r="AE968" s="51"/>
      <c r="AF968" s="51"/>
      <c r="AG968" s="51"/>
      <c r="AH968" s="51"/>
      <c r="AI968" s="51"/>
      <c r="AJ968" s="51"/>
      <c r="AK968" s="51"/>
      <c r="AL968" s="51"/>
      <c r="AM968" s="51"/>
      <c r="AN968" s="51"/>
      <c r="AO968" s="51"/>
      <c r="AP968" s="51"/>
      <c r="AQ968" s="51"/>
      <c r="AR968" s="51"/>
      <c r="AS968" s="51"/>
      <c r="AT968" s="51"/>
      <c r="AU968" s="51"/>
      <c r="AV968" s="51"/>
      <c r="AW968" s="51"/>
      <c r="AX968" s="51"/>
      <c r="AY968" s="51"/>
      <c r="AZ968" s="51"/>
    </row>
    <row r="969" spans="1:52" ht="18" customHeight="1" x14ac:dyDescent="0.2">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c r="AD969" s="51"/>
      <c r="AE969" s="51"/>
      <c r="AF969" s="51"/>
      <c r="AG969" s="51"/>
      <c r="AH969" s="51"/>
      <c r="AI969" s="51"/>
      <c r="AJ969" s="51"/>
      <c r="AK969" s="51"/>
      <c r="AL969" s="51"/>
      <c r="AM969" s="51"/>
      <c r="AN969" s="51"/>
      <c r="AO969" s="51"/>
      <c r="AP969" s="51"/>
      <c r="AQ969" s="51"/>
      <c r="AR969" s="51"/>
      <c r="AS969" s="51"/>
      <c r="AT969" s="51"/>
      <c r="AU969" s="51"/>
      <c r="AV969" s="51"/>
      <c r="AW969" s="51"/>
      <c r="AX969" s="51"/>
      <c r="AY969" s="51"/>
      <c r="AZ969" s="51"/>
    </row>
    <row r="970" spans="1:52" ht="18" customHeight="1" x14ac:dyDescent="0.2">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c r="AD970" s="51"/>
      <c r="AE970" s="51"/>
      <c r="AF970" s="51"/>
      <c r="AG970" s="51"/>
      <c r="AH970" s="51"/>
      <c r="AI970" s="51"/>
      <c r="AJ970" s="51"/>
      <c r="AK970" s="51"/>
      <c r="AL970" s="51"/>
      <c r="AM970" s="51"/>
      <c r="AN970" s="51"/>
      <c r="AO970" s="51"/>
      <c r="AP970" s="51"/>
      <c r="AQ970" s="51"/>
      <c r="AR970" s="51"/>
      <c r="AS970" s="51"/>
      <c r="AT970" s="51"/>
      <c r="AU970" s="51"/>
      <c r="AV970" s="51"/>
      <c r="AW970" s="51"/>
      <c r="AX970" s="51"/>
      <c r="AY970" s="51"/>
      <c r="AZ970" s="51"/>
    </row>
    <row r="971" spans="1:52" ht="18" customHeight="1" x14ac:dyDescent="0.2">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c r="AD971" s="51"/>
      <c r="AE971" s="51"/>
      <c r="AF971" s="51"/>
      <c r="AG971" s="51"/>
      <c r="AH971" s="51"/>
      <c r="AI971" s="51"/>
      <c r="AJ971" s="51"/>
      <c r="AK971" s="51"/>
      <c r="AL971" s="51"/>
      <c r="AM971" s="51"/>
      <c r="AN971" s="51"/>
      <c r="AO971" s="51"/>
      <c r="AP971" s="51"/>
      <c r="AQ971" s="51"/>
      <c r="AR971" s="51"/>
      <c r="AS971" s="51"/>
      <c r="AT971" s="51"/>
      <c r="AU971" s="51"/>
      <c r="AW971" s="51"/>
      <c r="AX971" s="51"/>
      <c r="AY971" s="51"/>
      <c r="AZ971" s="51"/>
    </row>
    <row r="972" spans="1:52" ht="18" customHeight="1" x14ac:dyDescent="0.2">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c r="AD972" s="51"/>
      <c r="AE972" s="51"/>
      <c r="AF972" s="51"/>
      <c r="AG972" s="51"/>
      <c r="AH972" s="51"/>
      <c r="AI972" s="51"/>
      <c r="AJ972" s="51"/>
      <c r="AK972" s="51"/>
      <c r="AL972" s="51"/>
      <c r="AM972" s="51"/>
      <c r="AN972" s="51"/>
      <c r="AO972" s="51"/>
      <c r="AP972" s="51"/>
      <c r="AQ972" s="51"/>
      <c r="AR972" s="51"/>
      <c r="AS972" s="51"/>
      <c r="AT972" s="51"/>
      <c r="AU972" s="51"/>
      <c r="AW972" s="51"/>
      <c r="AX972" s="51"/>
      <c r="AY972" s="51"/>
      <c r="AZ972" s="51"/>
    </row>
    <row r="973" spans="1:52" ht="18" customHeight="1" x14ac:dyDescent="0.2">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c r="AD973" s="51"/>
      <c r="AE973" s="51"/>
      <c r="AF973" s="51"/>
      <c r="AG973" s="51"/>
      <c r="AH973" s="51"/>
      <c r="AI973" s="51"/>
      <c r="AJ973" s="51"/>
      <c r="AK973" s="51"/>
      <c r="AL973" s="51"/>
      <c r="AM973" s="51"/>
      <c r="AN973" s="51"/>
      <c r="AO973" s="51"/>
      <c r="AP973" s="51"/>
      <c r="AQ973" s="51"/>
      <c r="AR973" s="51"/>
      <c r="AS973" s="51"/>
      <c r="AT973" s="51"/>
      <c r="AU973" s="51"/>
      <c r="AW973" s="51"/>
      <c r="AX973" s="51"/>
      <c r="AY973" s="51"/>
      <c r="AZ973" s="51"/>
    </row>
    <row r="974" spans="1:52" ht="18" customHeight="1" x14ac:dyDescent="0.2">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51"/>
      <c r="AE974" s="51"/>
      <c r="AF974" s="51"/>
      <c r="AG974" s="51"/>
      <c r="AH974" s="51"/>
      <c r="AI974" s="51"/>
      <c r="AJ974" s="51"/>
      <c r="AK974" s="51"/>
      <c r="AL974" s="51"/>
      <c r="AM974" s="51"/>
      <c r="AN974" s="51"/>
      <c r="AO974" s="51"/>
      <c r="AP974" s="51"/>
      <c r="AQ974" s="51"/>
      <c r="AR974" s="51"/>
      <c r="AS974" s="51"/>
      <c r="AT974" s="51"/>
      <c r="AU974" s="51"/>
      <c r="AW974" s="51"/>
      <c r="AX974" s="51"/>
      <c r="AY974" s="51"/>
      <c r="AZ974" s="51"/>
    </row>
    <row r="975" spans="1:52" ht="18" customHeight="1" x14ac:dyDescent="0.2">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c r="AD975" s="51"/>
      <c r="AE975" s="51"/>
      <c r="AF975" s="51"/>
      <c r="AG975" s="51"/>
      <c r="AH975" s="51"/>
      <c r="AI975" s="51"/>
      <c r="AJ975" s="51"/>
      <c r="AK975" s="51"/>
      <c r="AL975" s="51"/>
      <c r="AM975" s="51"/>
      <c r="AN975" s="51"/>
      <c r="AO975" s="51"/>
      <c r="AP975" s="51"/>
      <c r="AQ975" s="51"/>
      <c r="AR975" s="51"/>
      <c r="AS975" s="51"/>
      <c r="AT975" s="51"/>
      <c r="AU975" s="51"/>
      <c r="AW975" s="51"/>
      <c r="AX975" s="51"/>
      <c r="AY975" s="51"/>
      <c r="AZ975" s="51"/>
    </row>
    <row r="976" spans="1:52" ht="18" customHeight="1" x14ac:dyDescent="0.2">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c r="AD976" s="51"/>
      <c r="AE976" s="51"/>
      <c r="AF976" s="51"/>
      <c r="AG976" s="51"/>
      <c r="AH976" s="51"/>
      <c r="AI976" s="51"/>
      <c r="AJ976" s="51"/>
      <c r="AK976" s="51"/>
      <c r="AL976" s="51"/>
      <c r="AM976" s="51"/>
      <c r="AN976" s="51"/>
      <c r="AO976" s="51"/>
      <c r="AP976" s="51"/>
      <c r="AQ976" s="51"/>
      <c r="AR976" s="51"/>
      <c r="AS976" s="51"/>
      <c r="AT976" s="51"/>
      <c r="AU976" s="51"/>
      <c r="AW976" s="51"/>
      <c r="AX976" s="51"/>
      <c r="AY976" s="51"/>
      <c r="AZ976" s="51"/>
    </row>
    <row r="977" spans="1:52" ht="18" customHeight="1" x14ac:dyDescent="0.2">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c r="AD977" s="51"/>
      <c r="AE977" s="51"/>
      <c r="AF977" s="51"/>
      <c r="AG977" s="51"/>
      <c r="AH977" s="51"/>
      <c r="AI977" s="51"/>
      <c r="AJ977" s="51"/>
      <c r="AK977" s="51"/>
      <c r="AL977" s="51"/>
      <c r="AM977" s="51"/>
      <c r="AN977" s="51"/>
      <c r="AO977" s="51"/>
      <c r="AP977" s="51"/>
      <c r="AQ977" s="51"/>
      <c r="AR977" s="51"/>
      <c r="AS977" s="51"/>
      <c r="AT977" s="51"/>
      <c r="AU977" s="51"/>
      <c r="AW977" s="51"/>
      <c r="AX977" s="51"/>
      <c r="AY977" s="51"/>
      <c r="AZ977" s="51"/>
    </row>
    <row r="978" spans="1:52" ht="18" customHeight="1" x14ac:dyDescent="0.2">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c r="AD978" s="51"/>
      <c r="AE978" s="51"/>
      <c r="AF978" s="51"/>
      <c r="AG978" s="51"/>
      <c r="AH978" s="51"/>
      <c r="AI978" s="51"/>
      <c r="AJ978" s="51"/>
      <c r="AK978" s="51"/>
      <c r="AL978" s="51"/>
      <c r="AM978" s="51"/>
      <c r="AN978" s="51"/>
      <c r="AO978" s="51"/>
      <c r="AP978" s="51"/>
      <c r="AQ978" s="51"/>
      <c r="AR978" s="51"/>
      <c r="AS978" s="51"/>
      <c r="AT978" s="51"/>
      <c r="AU978" s="51"/>
      <c r="AW978" s="51"/>
      <c r="AX978" s="51"/>
      <c r="AY978" s="51"/>
      <c r="AZ978" s="51"/>
    </row>
    <row r="979" spans="1:52" ht="18" customHeight="1" x14ac:dyDescent="0.2">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c r="AD979" s="51"/>
      <c r="AE979" s="51"/>
      <c r="AF979" s="51"/>
      <c r="AG979" s="51"/>
      <c r="AH979" s="51"/>
      <c r="AI979" s="51"/>
      <c r="AJ979" s="51"/>
      <c r="AK979" s="51"/>
      <c r="AL979" s="51"/>
      <c r="AM979" s="51"/>
      <c r="AN979" s="51"/>
      <c r="AO979" s="51"/>
      <c r="AP979" s="51"/>
      <c r="AQ979" s="51"/>
      <c r="AR979" s="51"/>
      <c r="AS979" s="51"/>
      <c r="AT979" s="51"/>
      <c r="AU979" s="51"/>
      <c r="AW979" s="51"/>
      <c r="AX979" s="51"/>
      <c r="AY979" s="51"/>
      <c r="AZ979" s="51"/>
    </row>
    <row r="980" spans="1:52" ht="18" customHeight="1" x14ac:dyDescent="0.2">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51"/>
      <c r="AE980" s="51"/>
      <c r="AF980" s="51"/>
      <c r="AG980" s="51"/>
      <c r="AH980" s="51"/>
      <c r="AI980" s="51"/>
      <c r="AJ980" s="51"/>
      <c r="AK980" s="51"/>
      <c r="AL980" s="51"/>
      <c r="AM980" s="51"/>
      <c r="AN980" s="51"/>
      <c r="AO980" s="51"/>
      <c r="AP980" s="51"/>
      <c r="AQ980" s="51"/>
      <c r="AR980" s="51"/>
      <c r="AS980" s="51"/>
      <c r="AT980" s="51"/>
      <c r="AU980" s="51"/>
      <c r="AW980" s="51"/>
      <c r="AX980" s="51"/>
      <c r="AY980" s="51"/>
      <c r="AZ980" s="51"/>
    </row>
    <row r="981" spans="1:52" ht="18" customHeight="1" x14ac:dyDescent="0.2">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51"/>
      <c r="AE981" s="51"/>
      <c r="AF981" s="51"/>
      <c r="AG981" s="51"/>
      <c r="AH981" s="51"/>
      <c r="AI981" s="51"/>
      <c r="AJ981" s="51"/>
      <c r="AK981" s="51"/>
      <c r="AL981" s="51"/>
      <c r="AM981" s="51"/>
      <c r="AN981" s="51"/>
      <c r="AO981" s="51"/>
      <c r="AP981" s="51"/>
      <c r="AQ981" s="51"/>
      <c r="AR981" s="51"/>
      <c r="AS981" s="51"/>
      <c r="AT981" s="51"/>
      <c r="AU981" s="51"/>
      <c r="AW981" s="51"/>
      <c r="AX981" s="51"/>
      <c r="AY981" s="51"/>
      <c r="AZ981" s="51"/>
    </row>
    <row r="982" spans="1:52" ht="18" customHeight="1" x14ac:dyDescent="0.2">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51"/>
      <c r="AE982" s="51"/>
      <c r="AF982" s="51"/>
      <c r="AG982" s="51"/>
      <c r="AH982" s="51"/>
      <c r="AI982" s="51"/>
      <c r="AJ982" s="51"/>
      <c r="AK982" s="51"/>
      <c r="AL982" s="51"/>
      <c r="AM982" s="51"/>
      <c r="AN982" s="51"/>
      <c r="AO982" s="51"/>
      <c r="AP982" s="51"/>
      <c r="AQ982" s="51"/>
      <c r="AR982" s="51"/>
      <c r="AS982" s="51"/>
      <c r="AT982" s="51"/>
      <c r="AU982" s="51"/>
      <c r="AW982" s="51"/>
      <c r="AX982" s="51"/>
      <c r="AY982" s="51"/>
      <c r="AZ982" s="51"/>
    </row>
    <row r="983" spans="1:52" ht="18" customHeight="1" x14ac:dyDescent="0.2">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c r="AD983" s="51"/>
      <c r="AE983" s="51"/>
      <c r="AF983" s="51"/>
      <c r="AG983" s="51"/>
      <c r="AH983" s="51"/>
      <c r="AI983" s="51"/>
      <c r="AJ983" s="51"/>
      <c r="AK983" s="51"/>
      <c r="AL983" s="51"/>
      <c r="AM983" s="51"/>
      <c r="AN983" s="51"/>
      <c r="AO983" s="51"/>
      <c r="AP983" s="51"/>
      <c r="AQ983" s="51"/>
      <c r="AR983" s="51"/>
      <c r="AS983" s="51"/>
      <c r="AT983" s="51"/>
      <c r="AU983" s="51"/>
      <c r="AW983" s="51"/>
      <c r="AX983" s="51"/>
      <c r="AY983" s="51"/>
      <c r="AZ983" s="51"/>
    </row>
    <row r="984" spans="1:52" ht="18" customHeight="1" x14ac:dyDescent="0.2">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c r="AD984" s="51"/>
      <c r="AE984" s="51"/>
      <c r="AF984" s="51"/>
      <c r="AG984" s="51"/>
      <c r="AH984" s="51"/>
      <c r="AI984" s="51"/>
      <c r="AJ984" s="51"/>
      <c r="AK984" s="51"/>
      <c r="AL984" s="51"/>
      <c r="AM984" s="51"/>
      <c r="AN984" s="51"/>
      <c r="AO984" s="51"/>
      <c r="AP984" s="51"/>
      <c r="AQ984" s="51"/>
      <c r="AR984" s="51"/>
      <c r="AS984" s="51"/>
      <c r="AT984" s="51"/>
      <c r="AU984" s="51"/>
      <c r="AW984" s="51"/>
      <c r="AX984" s="51"/>
      <c r="AY984" s="51"/>
      <c r="AZ984" s="51"/>
    </row>
    <row r="985" spans="1:52" ht="18" customHeight="1" x14ac:dyDescent="0.2">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51"/>
      <c r="AE985" s="51"/>
      <c r="AF985" s="51"/>
      <c r="AG985" s="51"/>
      <c r="AH985" s="51"/>
      <c r="AI985" s="51"/>
      <c r="AJ985" s="51"/>
      <c r="AK985" s="51"/>
      <c r="AL985" s="51"/>
      <c r="AM985" s="51"/>
      <c r="AN985" s="51"/>
      <c r="AO985" s="51"/>
      <c r="AP985" s="51"/>
      <c r="AQ985" s="51"/>
      <c r="AR985" s="51"/>
      <c r="AS985" s="51"/>
      <c r="AT985" s="51"/>
      <c r="AU985" s="51"/>
      <c r="AZ985" s="51"/>
    </row>
    <row r="986" spans="1:52" ht="18" customHeight="1" x14ac:dyDescent="0.2">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c r="AD986" s="51"/>
      <c r="AE986" s="51"/>
      <c r="AF986" s="51"/>
      <c r="AG986" s="51"/>
      <c r="AH986" s="51"/>
      <c r="AI986" s="51"/>
      <c r="AJ986" s="51"/>
      <c r="AK986" s="51"/>
      <c r="AL986" s="51"/>
      <c r="AM986" s="51"/>
      <c r="AN986" s="51"/>
      <c r="AO986" s="51"/>
      <c r="AP986" s="51"/>
      <c r="AQ986" s="51"/>
      <c r="AR986" s="51"/>
      <c r="AS986" s="51"/>
      <c r="AT986" s="51"/>
      <c r="AU986" s="51"/>
      <c r="AZ986" s="51"/>
    </row>
    <row r="987" spans="1:52" ht="18" customHeight="1" x14ac:dyDescent="0.2">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c r="AD987" s="51"/>
      <c r="AE987" s="51"/>
      <c r="AF987" s="51"/>
      <c r="AG987" s="51"/>
      <c r="AH987" s="51"/>
      <c r="AI987" s="51"/>
      <c r="AJ987" s="51"/>
      <c r="AK987" s="51"/>
      <c r="AL987" s="51"/>
      <c r="AM987" s="51"/>
      <c r="AN987" s="51"/>
      <c r="AO987" s="51"/>
      <c r="AP987" s="51"/>
      <c r="AQ987" s="51"/>
      <c r="AR987" s="51"/>
      <c r="AS987" s="51"/>
      <c r="AT987" s="51"/>
      <c r="AU987" s="51"/>
      <c r="AZ987" s="51"/>
    </row>
    <row r="988" spans="1:52" ht="18" customHeight="1" x14ac:dyDescent="0.2">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c r="AD988" s="51"/>
      <c r="AE988" s="51"/>
      <c r="AF988" s="51"/>
      <c r="AG988" s="51"/>
      <c r="AH988" s="51"/>
      <c r="AI988" s="51"/>
      <c r="AJ988" s="51"/>
      <c r="AK988" s="51"/>
      <c r="AL988" s="51"/>
      <c r="AM988" s="51"/>
      <c r="AN988" s="51"/>
      <c r="AO988" s="51"/>
      <c r="AP988" s="51"/>
      <c r="AQ988" s="51"/>
      <c r="AR988" s="51"/>
      <c r="AS988" s="51"/>
      <c r="AT988" s="51"/>
      <c r="AU988" s="51"/>
    </row>
    <row r="989" spans="1:52" ht="18" customHeight="1" x14ac:dyDescent="0.2">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c r="AD989" s="51"/>
      <c r="AE989" s="51"/>
      <c r="AF989" s="51"/>
      <c r="AG989" s="51"/>
      <c r="AH989" s="51"/>
      <c r="AI989" s="51"/>
      <c r="AJ989" s="51"/>
      <c r="AK989" s="51"/>
      <c r="AL989" s="51"/>
      <c r="AM989" s="51"/>
      <c r="AN989" s="51"/>
      <c r="AO989" s="51"/>
      <c r="AP989" s="51"/>
      <c r="AQ989" s="51"/>
      <c r="AR989" s="51"/>
      <c r="AS989" s="51"/>
      <c r="AT989" s="51"/>
      <c r="AU989" s="51"/>
    </row>
    <row r="990" spans="1:52" ht="18" customHeight="1" x14ac:dyDescent="0.2">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c r="AD990" s="51"/>
      <c r="AE990" s="51"/>
      <c r="AF990" s="51"/>
      <c r="AG990" s="51"/>
      <c r="AH990" s="51"/>
      <c r="AI990" s="51"/>
      <c r="AJ990" s="51"/>
      <c r="AK990" s="51"/>
      <c r="AL990" s="51"/>
      <c r="AM990" s="51"/>
      <c r="AN990" s="51"/>
      <c r="AO990" s="51"/>
      <c r="AP990" s="51"/>
      <c r="AQ990" s="51"/>
      <c r="AR990" s="51"/>
      <c r="AS990" s="51"/>
      <c r="AT990" s="51"/>
      <c r="AU990" s="51"/>
    </row>
    <row r="991" spans="1:52" ht="18" customHeight="1" x14ac:dyDescent="0.2">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c r="AD991" s="51"/>
      <c r="AE991" s="51"/>
      <c r="AF991" s="51"/>
      <c r="AG991" s="51"/>
      <c r="AH991" s="51"/>
      <c r="AI991" s="51"/>
      <c r="AJ991" s="51"/>
      <c r="AK991" s="51"/>
      <c r="AL991" s="51"/>
      <c r="AM991" s="51"/>
      <c r="AN991" s="51"/>
      <c r="AO991" s="51"/>
      <c r="AP991" s="51"/>
      <c r="AQ991" s="51"/>
      <c r="AR991" s="51"/>
      <c r="AS991" s="51"/>
      <c r="AT991" s="51"/>
      <c r="AU991" s="51"/>
    </row>
    <row r="992" spans="1:52" ht="18" customHeight="1" x14ac:dyDescent="0.2">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c r="AD992" s="51"/>
      <c r="AE992" s="51"/>
      <c r="AF992" s="51"/>
      <c r="AG992" s="51"/>
      <c r="AH992" s="51"/>
      <c r="AI992" s="51"/>
      <c r="AJ992" s="51"/>
      <c r="AK992" s="51"/>
      <c r="AL992" s="51"/>
      <c r="AM992" s="51"/>
      <c r="AN992" s="51"/>
      <c r="AO992" s="51"/>
      <c r="AP992" s="51"/>
      <c r="AQ992" s="51"/>
      <c r="AR992" s="51"/>
      <c r="AS992" s="51"/>
      <c r="AT992" s="51"/>
      <c r="AU992" s="51"/>
    </row>
    <row r="993" spans="1:47" ht="18" customHeight="1" x14ac:dyDescent="0.2">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c r="AD993" s="51"/>
      <c r="AE993" s="51"/>
      <c r="AF993" s="51"/>
      <c r="AG993" s="51"/>
      <c r="AH993" s="51"/>
      <c r="AI993" s="51"/>
      <c r="AJ993" s="51"/>
      <c r="AK993" s="51"/>
      <c r="AL993" s="51"/>
      <c r="AM993" s="51"/>
      <c r="AN993" s="51"/>
      <c r="AO993" s="51"/>
      <c r="AP993" s="51"/>
      <c r="AQ993" s="51"/>
      <c r="AR993" s="51"/>
      <c r="AS993" s="51"/>
      <c r="AT993" s="51"/>
      <c r="AU993" s="51"/>
    </row>
    <row r="994" spans="1:47" ht="18" customHeight="1" x14ac:dyDescent="0.2">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c r="AD994" s="51"/>
      <c r="AE994" s="51"/>
      <c r="AF994" s="51"/>
      <c r="AG994" s="51"/>
      <c r="AH994" s="51"/>
      <c r="AI994" s="51"/>
      <c r="AJ994" s="51"/>
      <c r="AK994" s="51"/>
      <c r="AL994" s="51"/>
      <c r="AM994" s="51"/>
      <c r="AN994" s="51"/>
      <c r="AO994" s="51"/>
      <c r="AP994" s="51"/>
      <c r="AQ994" s="51"/>
      <c r="AR994" s="51"/>
      <c r="AS994" s="51"/>
      <c r="AT994" s="51"/>
      <c r="AU994" s="51"/>
    </row>
    <row r="995" spans="1:47" ht="18" customHeight="1" x14ac:dyDescent="0.2">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c r="AD995" s="51"/>
      <c r="AE995" s="51"/>
      <c r="AF995" s="51"/>
      <c r="AG995" s="51"/>
      <c r="AH995" s="51"/>
      <c r="AI995" s="51"/>
      <c r="AJ995" s="51"/>
      <c r="AK995" s="51"/>
      <c r="AL995" s="51"/>
      <c r="AM995" s="51"/>
      <c r="AN995" s="51"/>
      <c r="AO995" s="51"/>
      <c r="AP995" s="51"/>
      <c r="AQ995" s="51"/>
      <c r="AR995" s="51"/>
      <c r="AS995" s="51"/>
      <c r="AT995" s="51"/>
      <c r="AU995" s="51"/>
    </row>
    <row r="996" spans="1:47" ht="18" customHeight="1" x14ac:dyDescent="0.2">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c r="AD996" s="51"/>
      <c r="AE996" s="51"/>
      <c r="AF996" s="51"/>
      <c r="AG996" s="51"/>
      <c r="AH996" s="51"/>
      <c r="AI996" s="51"/>
      <c r="AJ996" s="51"/>
      <c r="AK996" s="51"/>
      <c r="AL996" s="51"/>
      <c r="AM996" s="51"/>
      <c r="AN996" s="51"/>
      <c r="AO996" s="51"/>
      <c r="AP996" s="51"/>
      <c r="AQ996" s="51"/>
      <c r="AR996" s="51"/>
      <c r="AS996" s="51"/>
      <c r="AT996" s="51"/>
      <c r="AU996" s="51"/>
    </row>
    <row r="997" spans="1:47" ht="18" customHeight="1" x14ac:dyDescent="0.2">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c r="AD997" s="51"/>
      <c r="AE997" s="51"/>
      <c r="AF997" s="51"/>
      <c r="AG997" s="51"/>
      <c r="AH997" s="51"/>
      <c r="AI997" s="51"/>
      <c r="AJ997" s="51"/>
      <c r="AK997" s="51"/>
      <c r="AL997" s="51"/>
      <c r="AM997" s="51"/>
      <c r="AN997" s="51"/>
      <c r="AO997" s="51"/>
      <c r="AP997" s="51"/>
      <c r="AQ997" s="51"/>
      <c r="AR997" s="51"/>
      <c r="AS997" s="51"/>
      <c r="AT997" s="51"/>
      <c r="AU997" s="51"/>
    </row>
    <row r="998" spans="1:47" ht="18" customHeight="1" x14ac:dyDescent="0.2">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51"/>
      <c r="AE998" s="51"/>
      <c r="AF998" s="51"/>
      <c r="AG998" s="51"/>
      <c r="AH998" s="51"/>
      <c r="AI998" s="51"/>
      <c r="AJ998" s="51"/>
      <c r="AK998" s="51"/>
      <c r="AL998" s="51"/>
      <c r="AM998" s="51"/>
      <c r="AN998" s="51"/>
      <c r="AO998" s="51"/>
      <c r="AP998" s="51"/>
      <c r="AQ998" s="51"/>
      <c r="AR998" s="51"/>
      <c r="AS998" s="51"/>
      <c r="AT998" s="51"/>
      <c r="AU998" s="51"/>
    </row>
    <row r="999" spans="1:47" ht="18" customHeight="1" x14ac:dyDescent="0.2">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c r="AA999" s="51"/>
      <c r="AB999" s="51"/>
      <c r="AC999" s="51"/>
      <c r="AD999" s="51"/>
      <c r="AE999" s="51"/>
      <c r="AF999" s="51"/>
      <c r="AG999" s="51"/>
      <c r="AH999" s="51"/>
      <c r="AI999" s="51"/>
      <c r="AJ999" s="51"/>
      <c r="AK999" s="51"/>
      <c r="AL999" s="51"/>
      <c r="AM999" s="51"/>
      <c r="AN999" s="51"/>
      <c r="AO999" s="51"/>
      <c r="AP999" s="51"/>
      <c r="AQ999" s="51"/>
      <c r="AR999" s="51"/>
      <c r="AS999" s="51"/>
      <c r="AT999" s="51"/>
      <c r="AU999" s="51"/>
    </row>
    <row r="1000" spans="1:47" ht="18" customHeight="1" x14ac:dyDescent="0.2">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51"/>
      <c r="AE1000" s="51"/>
      <c r="AF1000" s="51"/>
      <c r="AG1000" s="51"/>
      <c r="AH1000" s="51"/>
      <c r="AI1000" s="51"/>
      <c r="AJ1000" s="51"/>
      <c r="AK1000" s="51"/>
      <c r="AL1000" s="51"/>
      <c r="AM1000" s="51"/>
      <c r="AN1000" s="51"/>
      <c r="AO1000" s="51"/>
      <c r="AP1000" s="51"/>
      <c r="AQ1000" s="51"/>
      <c r="AR1000" s="51"/>
      <c r="AS1000" s="51"/>
      <c r="AT1000" s="51"/>
      <c r="AU1000" s="51"/>
    </row>
    <row r="1001" spans="1:47" ht="18" customHeight="1" x14ac:dyDescent="0.2">
      <c r="A1001" s="51"/>
      <c r="B1001" s="51"/>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c r="AA1001" s="51"/>
      <c r="AB1001" s="51"/>
      <c r="AC1001" s="51"/>
      <c r="AD1001" s="51"/>
      <c r="AE1001" s="51"/>
      <c r="AF1001" s="51"/>
      <c r="AG1001" s="51"/>
      <c r="AH1001" s="51"/>
      <c r="AI1001" s="51"/>
      <c r="AJ1001" s="51"/>
      <c r="AK1001" s="51"/>
      <c r="AL1001" s="51"/>
      <c r="AM1001" s="51"/>
      <c r="AN1001" s="51"/>
      <c r="AO1001" s="51"/>
      <c r="AP1001" s="51"/>
      <c r="AQ1001" s="51"/>
      <c r="AR1001" s="51"/>
      <c r="AS1001" s="51"/>
      <c r="AT1001" s="51"/>
      <c r="AU1001" s="51"/>
    </row>
    <row r="1002" spans="1:47" ht="18" customHeight="1" x14ac:dyDescent="0.2">
      <c r="A1002" s="51"/>
      <c r="B1002" s="51"/>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c r="AA1002" s="51"/>
      <c r="AB1002" s="51"/>
      <c r="AC1002" s="51"/>
      <c r="AD1002" s="51"/>
      <c r="AE1002" s="51"/>
      <c r="AF1002" s="51"/>
      <c r="AG1002" s="51"/>
      <c r="AH1002" s="51"/>
      <c r="AI1002" s="51"/>
      <c r="AJ1002" s="51"/>
      <c r="AK1002" s="51"/>
      <c r="AL1002" s="51"/>
      <c r="AM1002" s="51"/>
      <c r="AN1002" s="51"/>
      <c r="AO1002" s="51"/>
      <c r="AP1002" s="51"/>
      <c r="AQ1002" s="51"/>
      <c r="AR1002" s="51"/>
      <c r="AS1002" s="51"/>
      <c r="AT1002" s="51"/>
      <c r="AU1002" s="51"/>
    </row>
    <row r="1003" spans="1:47" ht="18" customHeight="1" x14ac:dyDescent="0.2">
      <c r="A1003" s="51"/>
      <c r="B1003" s="51"/>
      <c r="C1003" s="51"/>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c r="AA1003" s="51"/>
      <c r="AB1003" s="51"/>
      <c r="AC1003" s="51"/>
      <c r="AD1003" s="51"/>
      <c r="AE1003" s="51"/>
      <c r="AF1003" s="51"/>
      <c r="AG1003" s="51"/>
      <c r="AH1003" s="51"/>
      <c r="AI1003" s="51"/>
      <c r="AJ1003" s="51"/>
      <c r="AK1003" s="51"/>
      <c r="AL1003" s="51"/>
      <c r="AM1003" s="51"/>
      <c r="AN1003" s="51"/>
      <c r="AO1003" s="51"/>
      <c r="AP1003" s="51"/>
      <c r="AQ1003" s="51"/>
      <c r="AR1003" s="51"/>
      <c r="AS1003" s="51"/>
      <c r="AT1003" s="51"/>
      <c r="AU1003" s="51"/>
    </row>
    <row r="1004" spans="1:47" ht="18" customHeight="1" x14ac:dyDescent="0.2">
      <c r="A1004" s="51"/>
      <c r="B1004" s="51"/>
      <c r="C1004" s="51"/>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c r="AA1004" s="51"/>
      <c r="AB1004" s="51"/>
      <c r="AC1004" s="51"/>
      <c r="AD1004" s="51"/>
      <c r="AE1004" s="51"/>
      <c r="AF1004" s="51"/>
      <c r="AG1004" s="51"/>
      <c r="AH1004" s="51"/>
      <c r="AI1004" s="51"/>
      <c r="AJ1004" s="51"/>
      <c r="AK1004" s="51"/>
      <c r="AL1004" s="51"/>
      <c r="AM1004" s="51"/>
      <c r="AN1004" s="51"/>
      <c r="AO1004" s="51"/>
      <c r="AP1004" s="51"/>
      <c r="AQ1004" s="51"/>
      <c r="AR1004" s="51"/>
      <c r="AS1004" s="51"/>
      <c r="AT1004" s="51"/>
      <c r="AU1004" s="51"/>
    </row>
    <row r="1005" spans="1:47" ht="18" customHeight="1" x14ac:dyDescent="0.2">
      <c r="A1005" s="51"/>
      <c r="B1005" s="51"/>
      <c r="C1005" s="51"/>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c r="AA1005" s="51"/>
      <c r="AB1005" s="51"/>
      <c r="AC1005" s="51"/>
      <c r="AD1005" s="51"/>
      <c r="AE1005" s="51"/>
      <c r="AF1005" s="51"/>
      <c r="AG1005" s="51"/>
      <c r="AH1005" s="51"/>
      <c r="AI1005" s="51"/>
      <c r="AJ1005" s="51"/>
      <c r="AK1005" s="51"/>
      <c r="AL1005" s="51"/>
      <c r="AM1005" s="51"/>
      <c r="AN1005" s="51"/>
      <c r="AO1005" s="51"/>
      <c r="AP1005" s="51"/>
      <c r="AQ1005" s="51"/>
      <c r="AR1005" s="51"/>
      <c r="AS1005" s="51"/>
      <c r="AT1005" s="51"/>
      <c r="AU1005" s="51"/>
    </row>
    <row r="1006" spans="1:47" ht="18" customHeight="1" x14ac:dyDescent="0.2">
      <c r="A1006" s="51"/>
      <c r="B1006" s="51"/>
      <c r="C1006" s="51"/>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c r="AA1006" s="51"/>
      <c r="AB1006" s="51"/>
      <c r="AC1006" s="51"/>
      <c r="AD1006" s="51"/>
      <c r="AE1006" s="51"/>
      <c r="AF1006" s="51"/>
      <c r="AG1006" s="51"/>
      <c r="AH1006" s="51"/>
      <c r="AI1006" s="51"/>
      <c r="AJ1006" s="51"/>
      <c r="AK1006" s="51"/>
      <c r="AL1006" s="51"/>
      <c r="AM1006" s="51"/>
      <c r="AN1006" s="51"/>
      <c r="AO1006" s="51"/>
      <c r="AP1006" s="51"/>
      <c r="AQ1006" s="51"/>
      <c r="AR1006" s="51"/>
      <c r="AS1006" s="51"/>
      <c r="AT1006" s="51"/>
      <c r="AU1006" s="51"/>
    </row>
    <row r="1007" spans="1:47" ht="18" customHeight="1" x14ac:dyDescent="0.2">
      <c r="A1007" s="51"/>
      <c r="B1007" s="51"/>
      <c r="C1007" s="51"/>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c r="AA1007" s="51"/>
      <c r="AB1007" s="51"/>
      <c r="AC1007" s="51"/>
      <c r="AD1007" s="51"/>
      <c r="AE1007" s="51"/>
      <c r="AF1007" s="51"/>
      <c r="AG1007" s="51"/>
      <c r="AH1007" s="51"/>
      <c r="AI1007" s="51"/>
      <c r="AJ1007" s="51"/>
      <c r="AK1007" s="51"/>
      <c r="AL1007" s="51"/>
      <c r="AM1007" s="51"/>
      <c r="AN1007" s="51"/>
      <c r="AO1007" s="51"/>
      <c r="AP1007" s="51"/>
      <c r="AQ1007" s="51"/>
      <c r="AR1007" s="51"/>
      <c r="AS1007" s="51"/>
      <c r="AT1007" s="51"/>
    </row>
    <row r="1008" spans="1:47" ht="18" customHeight="1" x14ac:dyDescent="0.2">
      <c r="A1008" s="51"/>
      <c r="B1008" s="51"/>
      <c r="C1008" s="51"/>
      <c r="D1008" s="51"/>
      <c r="E1008" s="51"/>
      <c r="F1008" s="51"/>
      <c r="G1008" s="51"/>
      <c r="H1008" s="51"/>
      <c r="I1008" s="51"/>
      <c r="J1008" s="51"/>
      <c r="K1008" s="51"/>
      <c r="L1008" s="51"/>
      <c r="M1008" s="51"/>
      <c r="N1008" s="51"/>
      <c r="O1008" s="51"/>
      <c r="P1008" s="51"/>
      <c r="Q1008" s="51"/>
      <c r="R1008" s="51"/>
      <c r="S1008" s="51"/>
      <c r="T1008" s="51"/>
      <c r="U1008" s="51"/>
      <c r="V1008" s="51"/>
      <c r="W1008" s="51"/>
      <c r="X1008" s="51"/>
      <c r="Y1008" s="51"/>
      <c r="Z1008" s="51"/>
      <c r="AA1008" s="51"/>
      <c r="AB1008" s="51"/>
      <c r="AC1008" s="51"/>
      <c r="AD1008" s="51"/>
      <c r="AE1008" s="51"/>
      <c r="AF1008" s="51"/>
      <c r="AG1008" s="51"/>
      <c r="AH1008" s="51"/>
      <c r="AI1008" s="51"/>
      <c r="AJ1008" s="51"/>
      <c r="AK1008" s="51"/>
      <c r="AL1008" s="51"/>
      <c r="AM1008" s="51"/>
      <c r="AN1008" s="51"/>
      <c r="AO1008" s="51"/>
      <c r="AP1008" s="51"/>
      <c r="AQ1008" s="51"/>
      <c r="AR1008" s="51"/>
      <c r="AS1008" s="51"/>
      <c r="AT1008" s="51"/>
    </row>
    <row r="1009" spans="1:46" ht="18" customHeight="1" x14ac:dyDescent="0.2">
      <c r="A1009" s="51"/>
      <c r="B1009" s="51"/>
      <c r="C1009" s="51"/>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c r="AA1009" s="51"/>
      <c r="AB1009" s="51"/>
      <c r="AC1009" s="51"/>
      <c r="AD1009" s="51"/>
      <c r="AE1009" s="51"/>
      <c r="AF1009" s="51"/>
      <c r="AG1009" s="51"/>
      <c r="AH1009" s="51"/>
      <c r="AI1009" s="51"/>
      <c r="AJ1009" s="51"/>
      <c r="AK1009" s="51"/>
      <c r="AL1009" s="51"/>
      <c r="AM1009" s="51"/>
      <c r="AN1009" s="51"/>
      <c r="AO1009" s="51"/>
      <c r="AP1009" s="51"/>
      <c r="AQ1009" s="51"/>
      <c r="AR1009" s="51"/>
      <c r="AS1009" s="51"/>
      <c r="AT1009" s="51"/>
    </row>
    <row r="1010" spans="1:46" ht="18" customHeight="1" x14ac:dyDescent="0.2">
      <c r="A1010" s="51"/>
      <c r="B1010" s="51"/>
      <c r="C1010" s="51"/>
      <c r="D1010" s="51"/>
      <c r="E1010" s="51"/>
      <c r="F1010" s="51"/>
      <c r="G1010" s="51"/>
      <c r="H1010" s="51"/>
      <c r="I1010" s="51"/>
      <c r="J1010" s="51"/>
      <c r="K1010" s="51"/>
      <c r="L1010" s="51"/>
      <c r="M1010" s="51"/>
      <c r="N1010" s="51"/>
      <c r="O1010" s="51"/>
      <c r="P1010" s="51"/>
      <c r="Q1010" s="51"/>
      <c r="R1010" s="51"/>
      <c r="S1010" s="51"/>
      <c r="T1010" s="51"/>
      <c r="U1010" s="51"/>
      <c r="V1010" s="51"/>
      <c r="W1010" s="51"/>
      <c r="X1010" s="51"/>
      <c r="Y1010" s="51"/>
      <c r="Z1010" s="51"/>
      <c r="AA1010" s="51"/>
      <c r="AB1010" s="51"/>
      <c r="AC1010" s="51"/>
      <c r="AD1010" s="51"/>
      <c r="AE1010" s="51"/>
      <c r="AF1010" s="51"/>
      <c r="AG1010" s="51"/>
      <c r="AH1010" s="51"/>
      <c r="AI1010" s="51"/>
      <c r="AJ1010" s="51"/>
      <c r="AK1010" s="51"/>
      <c r="AL1010" s="51"/>
      <c r="AM1010" s="51"/>
      <c r="AN1010" s="51"/>
      <c r="AO1010" s="51"/>
      <c r="AP1010" s="51"/>
      <c r="AQ1010" s="51"/>
      <c r="AR1010" s="51"/>
      <c r="AS1010" s="51"/>
      <c r="AT1010" s="51"/>
    </row>
    <row r="1011" spans="1:46" ht="18" customHeight="1" x14ac:dyDescent="0.2">
      <c r="A1011" s="51"/>
      <c r="B1011" s="51"/>
      <c r="C1011" s="51"/>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c r="AA1011" s="51"/>
      <c r="AB1011" s="51"/>
      <c r="AC1011" s="51"/>
      <c r="AD1011" s="51"/>
      <c r="AE1011" s="51"/>
      <c r="AF1011" s="51"/>
      <c r="AG1011" s="51"/>
      <c r="AH1011" s="51"/>
      <c r="AI1011" s="51"/>
      <c r="AJ1011" s="51"/>
      <c r="AK1011" s="51"/>
      <c r="AL1011" s="51"/>
      <c r="AM1011" s="51"/>
      <c r="AN1011" s="51"/>
      <c r="AO1011" s="51"/>
      <c r="AP1011" s="51"/>
      <c r="AQ1011" s="51"/>
      <c r="AR1011" s="51"/>
      <c r="AS1011" s="51"/>
      <c r="AT1011" s="51"/>
    </row>
    <row r="1012" spans="1:46" ht="18" customHeight="1" x14ac:dyDescent="0.2">
      <c r="A1012" s="51"/>
      <c r="B1012" s="51"/>
      <c r="C1012" s="51"/>
      <c r="D1012" s="51"/>
      <c r="E1012" s="51"/>
      <c r="F1012" s="51"/>
      <c r="G1012" s="51"/>
      <c r="H1012" s="51"/>
      <c r="I1012" s="51"/>
      <c r="J1012" s="51"/>
      <c r="K1012" s="51"/>
      <c r="L1012" s="51"/>
      <c r="M1012" s="51"/>
      <c r="N1012" s="51"/>
      <c r="O1012" s="51"/>
      <c r="P1012" s="51"/>
      <c r="Q1012" s="51"/>
      <c r="R1012" s="51"/>
      <c r="S1012" s="51"/>
      <c r="T1012" s="51"/>
      <c r="U1012" s="51"/>
      <c r="V1012" s="51"/>
      <c r="W1012" s="51"/>
      <c r="X1012" s="51"/>
      <c r="Y1012" s="51"/>
      <c r="Z1012" s="51"/>
      <c r="AA1012" s="51"/>
      <c r="AB1012" s="51"/>
      <c r="AC1012" s="51"/>
      <c r="AD1012" s="51"/>
      <c r="AE1012" s="51"/>
      <c r="AF1012" s="51"/>
      <c r="AG1012" s="51"/>
      <c r="AH1012" s="51"/>
      <c r="AI1012" s="51"/>
      <c r="AJ1012" s="51"/>
      <c r="AK1012" s="51"/>
      <c r="AL1012" s="51"/>
      <c r="AM1012" s="51"/>
      <c r="AN1012" s="51"/>
      <c r="AO1012" s="51"/>
      <c r="AP1012" s="51"/>
      <c r="AQ1012" s="51"/>
      <c r="AR1012" s="51"/>
      <c r="AS1012" s="51"/>
      <c r="AT1012" s="51"/>
    </row>
    <row r="1013" spans="1:46" ht="18" customHeight="1" x14ac:dyDescent="0.2">
      <c r="A1013" s="51"/>
      <c r="B1013" s="51"/>
      <c r="C1013" s="51"/>
      <c r="D1013" s="51"/>
      <c r="E1013" s="51"/>
      <c r="F1013" s="51"/>
      <c r="G1013" s="51"/>
      <c r="H1013" s="51"/>
      <c r="I1013" s="51"/>
      <c r="J1013" s="51"/>
      <c r="K1013" s="51"/>
      <c r="L1013" s="51"/>
      <c r="M1013" s="51"/>
      <c r="N1013" s="51"/>
      <c r="O1013" s="51"/>
      <c r="P1013" s="51"/>
      <c r="Q1013" s="51"/>
      <c r="R1013" s="51"/>
      <c r="S1013" s="51"/>
      <c r="T1013" s="51"/>
      <c r="U1013" s="51"/>
      <c r="V1013" s="51"/>
      <c r="W1013" s="51"/>
      <c r="X1013" s="51"/>
      <c r="Y1013" s="51"/>
      <c r="Z1013" s="51"/>
      <c r="AA1013" s="51"/>
      <c r="AB1013" s="51"/>
      <c r="AC1013" s="51"/>
      <c r="AD1013" s="51"/>
      <c r="AE1013" s="51"/>
      <c r="AF1013" s="51"/>
      <c r="AG1013" s="51"/>
      <c r="AH1013" s="51"/>
      <c r="AI1013" s="51"/>
      <c r="AJ1013" s="51"/>
      <c r="AK1013" s="51"/>
      <c r="AL1013" s="51"/>
      <c r="AM1013" s="51"/>
      <c r="AN1013" s="51"/>
      <c r="AO1013" s="51"/>
      <c r="AP1013" s="51"/>
      <c r="AQ1013" s="51"/>
      <c r="AR1013" s="51"/>
      <c r="AS1013" s="51"/>
      <c r="AT1013" s="51"/>
    </row>
    <row r="1014" spans="1:46" ht="18" customHeight="1" x14ac:dyDescent="0.2">
      <c r="A1014" s="51"/>
      <c r="B1014" s="51"/>
      <c r="C1014" s="51"/>
      <c r="D1014" s="51"/>
      <c r="E1014" s="51"/>
      <c r="F1014" s="51"/>
      <c r="G1014" s="51"/>
      <c r="H1014" s="51"/>
      <c r="I1014" s="51"/>
      <c r="J1014" s="51"/>
      <c r="K1014" s="51"/>
      <c r="L1014" s="51"/>
      <c r="M1014" s="51"/>
      <c r="N1014" s="51"/>
      <c r="O1014" s="51"/>
      <c r="P1014" s="51"/>
      <c r="Q1014" s="51"/>
      <c r="R1014" s="51"/>
      <c r="S1014" s="51"/>
      <c r="T1014" s="51"/>
      <c r="U1014" s="51"/>
      <c r="V1014" s="51"/>
      <c r="W1014" s="51"/>
      <c r="X1014" s="51"/>
      <c r="Y1014" s="51"/>
      <c r="Z1014" s="51"/>
      <c r="AA1014" s="51"/>
      <c r="AB1014" s="51"/>
      <c r="AC1014" s="51"/>
      <c r="AD1014" s="51"/>
      <c r="AE1014" s="51"/>
      <c r="AF1014" s="51"/>
      <c r="AG1014" s="51"/>
      <c r="AH1014" s="51"/>
      <c r="AI1014" s="51"/>
      <c r="AJ1014" s="51"/>
      <c r="AK1014" s="51"/>
      <c r="AL1014" s="51"/>
      <c r="AM1014" s="51"/>
      <c r="AN1014" s="51"/>
      <c r="AO1014" s="51"/>
      <c r="AP1014" s="51"/>
      <c r="AQ1014" s="51"/>
      <c r="AR1014" s="51"/>
      <c r="AS1014" s="51"/>
      <c r="AT1014" s="51"/>
    </row>
    <row r="1015" spans="1:46" ht="18" customHeight="1" x14ac:dyDescent="0.2">
      <c r="A1015" s="51"/>
      <c r="B1015" s="51"/>
      <c r="C1015" s="51"/>
      <c r="D1015" s="51"/>
      <c r="E1015" s="51"/>
      <c r="F1015" s="51"/>
      <c r="G1015" s="51"/>
      <c r="H1015" s="51"/>
      <c r="I1015" s="51"/>
      <c r="J1015" s="51"/>
      <c r="K1015" s="51"/>
      <c r="L1015" s="51"/>
      <c r="M1015" s="51"/>
      <c r="N1015" s="51"/>
      <c r="O1015" s="51"/>
      <c r="P1015" s="51"/>
      <c r="Q1015" s="51"/>
      <c r="R1015" s="51"/>
      <c r="S1015" s="51"/>
      <c r="T1015" s="51"/>
      <c r="U1015" s="51"/>
      <c r="V1015" s="51"/>
      <c r="W1015" s="51"/>
      <c r="X1015" s="51"/>
      <c r="Y1015" s="51"/>
      <c r="Z1015" s="51"/>
      <c r="AA1015" s="51"/>
      <c r="AB1015" s="51"/>
      <c r="AC1015" s="51"/>
      <c r="AD1015" s="51"/>
      <c r="AE1015" s="51"/>
      <c r="AF1015" s="51"/>
      <c r="AG1015" s="51"/>
      <c r="AH1015" s="51"/>
      <c r="AI1015" s="51"/>
      <c r="AJ1015" s="51"/>
      <c r="AK1015" s="51"/>
      <c r="AL1015" s="51"/>
      <c r="AM1015" s="51"/>
      <c r="AN1015" s="51"/>
      <c r="AO1015" s="51"/>
      <c r="AP1015" s="51"/>
      <c r="AQ1015" s="51"/>
      <c r="AR1015" s="51"/>
      <c r="AS1015" s="51"/>
      <c r="AT1015" s="51"/>
    </row>
    <row r="1016" spans="1:46" ht="18" customHeight="1" x14ac:dyDescent="0.2">
      <c r="A1016" s="51"/>
      <c r="B1016" s="51"/>
      <c r="C1016" s="51"/>
      <c r="D1016" s="51"/>
      <c r="E1016" s="51"/>
      <c r="F1016" s="51"/>
      <c r="G1016" s="51"/>
      <c r="H1016" s="51"/>
      <c r="I1016" s="51"/>
      <c r="J1016" s="51"/>
      <c r="K1016" s="51"/>
      <c r="L1016" s="51"/>
      <c r="M1016" s="51"/>
      <c r="N1016" s="51"/>
      <c r="O1016" s="51"/>
      <c r="P1016" s="51"/>
      <c r="Q1016" s="51"/>
      <c r="R1016" s="51"/>
      <c r="S1016" s="51"/>
      <c r="T1016" s="51"/>
      <c r="U1016" s="51"/>
      <c r="V1016" s="51"/>
      <c r="W1016" s="51"/>
      <c r="X1016" s="51"/>
      <c r="Y1016" s="51"/>
      <c r="Z1016" s="51"/>
      <c r="AA1016" s="51"/>
      <c r="AB1016" s="51"/>
      <c r="AC1016" s="51"/>
      <c r="AD1016" s="51"/>
      <c r="AE1016" s="51"/>
      <c r="AF1016" s="51"/>
      <c r="AG1016" s="51"/>
      <c r="AH1016" s="51"/>
      <c r="AI1016" s="51"/>
      <c r="AJ1016" s="51"/>
      <c r="AK1016" s="51"/>
      <c r="AL1016" s="51"/>
      <c r="AM1016" s="51"/>
      <c r="AN1016" s="51"/>
      <c r="AO1016" s="51"/>
      <c r="AP1016" s="51"/>
      <c r="AQ1016" s="51"/>
      <c r="AR1016" s="51"/>
      <c r="AS1016" s="51"/>
      <c r="AT1016" s="51"/>
    </row>
    <row r="1017" spans="1:46" ht="18" customHeight="1" x14ac:dyDescent="0.2">
      <c r="A1017" s="51"/>
      <c r="B1017" s="51"/>
      <c r="C1017" s="51"/>
      <c r="D1017" s="51"/>
      <c r="E1017" s="51"/>
      <c r="F1017" s="51"/>
      <c r="G1017" s="51"/>
      <c r="H1017" s="51"/>
      <c r="I1017" s="51"/>
      <c r="J1017" s="51"/>
      <c r="K1017" s="51"/>
      <c r="L1017" s="51"/>
      <c r="M1017" s="51"/>
      <c r="N1017" s="51"/>
      <c r="O1017" s="51"/>
      <c r="P1017" s="51"/>
      <c r="Q1017" s="51"/>
      <c r="R1017" s="51"/>
      <c r="S1017" s="51"/>
      <c r="T1017" s="51"/>
      <c r="U1017" s="51"/>
      <c r="V1017" s="51"/>
      <c r="W1017" s="51"/>
      <c r="X1017" s="51"/>
      <c r="Y1017" s="51"/>
      <c r="Z1017" s="51"/>
      <c r="AA1017" s="51"/>
      <c r="AB1017" s="51"/>
      <c r="AC1017" s="51"/>
      <c r="AD1017" s="51"/>
      <c r="AE1017" s="51"/>
      <c r="AF1017" s="51"/>
      <c r="AG1017" s="51"/>
      <c r="AH1017" s="51"/>
      <c r="AI1017" s="51"/>
      <c r="AJ1017" s="51"/>
      <c r="AK1017" s="51"/>
      <c r="AL1017" s="51"/>
      <c r="AM1017" s="51"/>
      <c r="AN1017" s="51"/>
      <c r="AO1017" s="51"/>
      <c r="AP1017" s="51"/>
      <c r="AQ1017" s="51"/>
      <c r="AR1017" s="51"/>
      <c r="AS1017" s="51"/>
      <c r="AT1017" s="51"/>
    </row>
    <row r="1018" spans="1:46" ht="18" customHeight="1" x14ac:dyDescent="0.2">
      <c r="A1018" s="51"/>
      <c r="B1018" s="51"/>
      <c r="C1018" s="51"/>
      <c r="D1018" s="51"/>
      <c r="E1018" s="51"/>
      <c r="F1018" s="51"/>
      <c r="G1018" s="51"/>
      <c r="H1018" s="51"/>
      <c r="I1018" s="51"/>
      <c r="J1018" s="51"/>
      <c r="K1018" s="51"/>
      <c r="L1018" s="51"/>
      <c r="M1018" s="51"/>
      <c r="N1018" s="51"/>
      <c r="O1018" s="51"/>
      <c r="P1018" s="51"/>
      <c r="Q1018" s="51"/>
      <c r="R1018" s="51"/>
      <c r="S1018" s="51"/>
      <c r="T1018" s="51"/>
      <c r="U1018" s="51"/>
      <c r="V1018" s="51"/>
      <c r="W1018" s="51"/>
      <c r="X1018" s="51"/>
      <c r="Y1018" s="51"/>
      <c r="Z1018" s="51"/>
      <c r="AA1018" s="51"/>
      <c r="AB1018" s="51"/>
      <c r="AC1018" s="51"/>
      <c r="AD1018" s="51"/>
      <c r="AE1018" s="51"/>
      <c r="AF1018" s="51"/>
      <c r="AG1018" s="51"/>
      <c r="AH1018" s="51"/>
      <c r="AI1018" s="51"/>
      <c r="AJ1018" s="51"/>
      <c r="AK1018" s="51"/>
      <c r="AL1018" s="51"/>
      <c r="AM1018" s="51"/>
      <c r="AN1018" s="51"/>
      <c r="AO1018" s="51"/>
      <c r="AP1018" s="51"/>
      <c r="AQ1018" s="51"/>
      <c r="AR1018" s="51"/>
      <c r="AS1018" s="51"/>
      <c r="AT1018" s="51"/>
    </row>
    <row r="1019" spans="1:46" ht="18" customHeight="1" x14ac:dyDescent="0.2">
      <c r="A1019" s="51"/>
      <c r="B1019" s="51"/>
      <c r="C1019" s="51"/>
      <c r="D1019" s="51"/>
      <c r="E1019" s="51"/>
      <c r="F1019" s="51"/>
      <c r="G1019" s="51"/>
      <c r="H1019" s="51"/>
      <c r="I1019" s="51"/>
      <c r="J1019" s="51"/>
      <c r="K1019" s="51"/>
      <c r="L1019" s="51"/>
      <c r="M1019" s="51"/>
      <c r="N1019" s="51"/>
      <c r="O1019" s="51"/>
      <c r="P1019" s="51"/>
      <c r="Q1019" s="51"/>
      <c r="R1019" s="51"/>
      <c r="S1019" s="51"/>
      <c r="T1019" s="51"/>
      <c r="U1019" s="51"/>
      <c r="V1019" s="51"/>
      <c r="W1019" s="51"/>
      <c r="X1019" s="51"/>
      <c r="Y1019" s="51"/>
      <c r="Z1019" s="51"/>
      <c r="AA1019" s="51"/>
      <c r="AB1019" s="51"/>
      <c r="AC1019" s="51"/>
      <c r="AD1019" s="51"/>
      <c r="AE1019" s="51"/>
      <c r="AF1019" s="51"/>
      <c r="AG1019" s="51"/>
      <c r="AH1019" s="51"/>
      <c r="AI1019" s="51"/>
      <c r="AJ1019" s="51"/>
      <c r="AK1019" s="51"/>
      <c r="AL1019" s="51"/>
      <c r="AM1019" s="51"/>
      <c r="AN1019" s="51"/>
      <c r="AO1019" s="51"/>
      <c r="AP1019" s="51"/>
      <c r="AQ1019" s="51"/>
      <c r="AR1019" s="51"/>
      <c r="AS1019" s="51"/>
      <c r="AT1019" s="51"/>
    </row>
    <row r="1020" spans="1:46" ht="18" customHeight="1" x14ac:dyDescent="0.2">
      <c r="A1020" s="51"/>
      <c r="X1020" s="51"/>
      <c r="Y1020" s="51"/>
      <c r="Z1020" s="51"/>
      <c r="AA1020" s="51"/>
      <c r="AB1020" s="51"/>
      <c r="AC1020" s="51"/>
      <c r="AD1020" s="51"/>
      <c r="AE1020" s="51"/>
      <c r="AF1020" s="51"/>
      <c r="AG1020" s="51"/>
      <c r="AH1020" s="51"/>
      <c r="AI1020" s="51"/>
      <c r="AJ1020" s="51"/>
      <c r="AK1020" s="51"/>
      <c r="AL1020" s="51"/>
      <c r="AM1020" s="51"/>
      <c r="AN1020" s="51"/>
      <c r="AO1020" s="51"/>
      <c r="AP1020" s="51"/>
      <c r="AQ1020" s="51"/>
      <c r="AR1020" s="51"/>
      <c r="AS1020" s="51"/>
      <c r="AT1020" s="51"/>
    </row>
    <row r="1021" spans="1:46" ht="18" customHeight="1" x14ac:dyDescent="0.2">
      <c r="Y1021" s="51"/>
      <c r="Z1021" s="51"/>
      <c r="AA1021" s="51"/>
      <c r="AB1021" s="51"/>
      <c r="AC1021" s="51"/>
      <c r="AD1021" s="51"/>
      <c r="AE1021" s="51"/>
      <c r="AF1021" s="51"/>
      <c r="AG1021" s="51"/>
      <c r="AH1021" s="51"/>
      <c r="AI1021" s="51"/>
      <c r="AJ1021" s="51"/>
      <c r="AK1021" s="51"/>
      <c r="AL1021" s="51"/>
      <c r="AM1021" s="51"/>
      <c r="AN1021" s="51"/>
      <c r="AO1021" s="51"/>
      <c r="AP1021" s="51"/>
      <c r="AQ1021" s="51"/>
      <c r="AR1021" s="51"/>
      <c r="AS1021" s="51"/>
      <c r="AT1021" s="51"/>
    </row>
    <row r="1022" spans="1:46" ht="18" customHeight="1" x14ac:dyDescent="0.2">
      <c r="Y1022" s="51"/>
      <c r="Z1022" s="51"/>
      <c r="AA1022" s="51"/>
      <c r="AB1022" s="51"/>
      <c r="AC1022" s="51"/>
      <c r="AD1022" s="51"/>
      <c r="AE1022" s="51"/>
      <c r="AF1022" s="51"/>
      <c r="AG1022" s="51"/>
      <c r="AH1022" s="51"/>
      <c r="AI1022" s="51"/>
      <c r="AJ1022" s="51"/>
      <c r="AK1022" s="51"/>
      <c r="AL1022" s="51"/>
      <c r="AM1022" s="51"/>
      <c r="AN1022" s="51"/>
      <c r="AO1022" s="51"/>
      <c r="AP1022" s="51"/>
      <c r="AQ1022" s="51"/>
      <c r="AR1022" s="51"/>
      <c r="AS1022" s="51"/>
      <c r="AT1022" s="51"/>
    </row>
    <row r="1023" spans="1:46" ht="18" customHeight="1" x14ac:dyDescent="0.2">
      <c r="Y1023" s="51"/>
      <c r="Z1023" s="51"/>
      <c r="AA1023" s="51"/>
      <c r="AB1023" s="51"/>
      <c r="AC1023" s="51"/>
      <c r="AD1023" s="51"/>
      <c r="AE1023" s="51"/>
      <c r="AF1023" s="51"/>
      <c r="AG1023" s="51"/>
      <c r="AH1023" s="51"/>
      <c r="AI1023" s="51"/>
      <c r="AJ1023" s="51"/>
      <c r="AK1023" s="51"/>
      <c r="AL1023" s="51"/>
      <c r="AM1023" s="51"/>
      <c r="AN1023" s="51"/>
      <c r="AO1023" s="51"/>
      <c r="AP1023" s="51"/>
      <c r="AQ1023" s="51"/>
      <c r="AR1023" s="51"/>
      <c r="AS1023" s="51"/>
      <c r="AT1023" s="51"/>
    </row>
    <row r="1024" spans="1:46" ht="18" customHeight="1" x14ac:dyDescent="0.2">
      <c r="Y1024" s="51"/>
      <c r="Z1024" s="51"/>
      <c r="AA1024" s="51"/>
      <c r="AB1024" s="51"/>
      <c r="AC1024" s="51"/>
      <c r="AD1024" s="51"/>
      <c r="AE1024" s="51"/>
      <c r="AF1024" s="51"/>
      <c r="AG1024" s="51"/>
      <c r="AH1024" s="51"/>
      <c r="AI1024" s="51"/>
      <c r="AJ1024" s="51"/>
      <c r="AK1024" s="51"/>
      <c r="AL1024" s="51"/>
      <c r="AM1024" s="51"/>
      <c r="AN1024" s="51"/>
      <c r="AO1024" s="51"/>
      <c r="AP1024" s="51"/>
      <c r="AQ1024" s="51"/>
      <c r="AR1024" s="51"/>
      <c r="AS1024" s="51"/>
      <c r="AT1024" s="51"/>
    </row>
    <row r="1025" spans="25:46" ht="18" customHeight="1" x14ac:dyDescent="0.2">
      <c r="Y1025" s="51"/>
      <c r="Z1025" s="51"/>
      <c r="AA1025" s="51"/>
      <c r="AB1025" s="51"/>
      <c r="AC1025" s="51"/>
      <c r="AD1025" s="51"/>
      <c r="AE1025" s="51"/>
      <c r="AF1025" s="51"/>
      <c r="AG1025" s="51"/>
      <c r="AH1025" s="51"/>
      <c r="AI1025" s="51"/>
      <c r="AJ1025" s="51"/>
      <c r="AK1025" s="51"/>
      <c r="AL1025" s="51"/>
      <c r="AM1025" s="51"/>
      <c r="AN1025" s="51"/>
      <c r="AO1025" s="51"/>
      <c r="AP1025" s="51"/>
      <c r="AQ1025" s="51"/>
      <c r="AR1025" s="51"/>
      <c r="AS1025" s="51"/>
      <c r="AT1025" s="51"/>
    </row>
    <row r="1026" spans="25:46" ht="18" customHeight="1" x14ac:dyDescent="0.2">
      <c r="Y1026" s="51"/>
      <c r="Z1026" s="51"/>
      <c r="AA1026" s="51"/>
      <c r="AB1026" s="51"/>
      <c r="AC1026" s="51"/>
      <c r="AD1026" s="51"/>
      <c r="AE1026" s="51"/>
      <c r="AF1026" s="51"/>
      <c r="AG1026" s="51"/>
      <c r="AH1026" s="51"/>
      <c r="AI1026" s="51"/>
      <c r="AJ1026" s="51"/>
      <c r="AK1026" s="51"/>
      <c r="AL1026" s="51"/>
      <c r="AM1026" s="51"/>
      <c r="AN1026" s="51"/>
      <c r="AO1026" s="51"/>
      <c r="AP1026" s="51"/>
      <c r="AQ1026" s="51"/>
      <c r="AR1026" s="51"/>
      <c r="AS1026" s="51"/>
      <c r="AT1026" s="51"/>
    </row>
    <row r="1027" spans="25:46" ht="18" customHeight="1" x14ac:dyDescent="0.2">
      <c r="Y1027" s="51"/>
      <c r="Z1027" s="51"/>
      <c r="AA1027" s="51"/>
      <c r="AB1027" s="51"/>
      <c r="AC1027" s="51"/>
      <c r="AD1027" s="51"/>
      <c r="AE1027" s="51"/>
      <c r="AF1027" s="51"/>
      <c r="AG1027" s="51"/>
      <c r="AH1027" s="51"/>
      <c r="AI1027" s="51"/>
      <c r="AJ1027" s="51"/>
      <c r="AK1027" s="51"/>
      <c r="AL1027" s="51"/>
      <c r="AM1027" s="51"/>
      <c r="AN1027" s="51"/>
      <c r="AO1027" s="51"/>
      <c r="AP1027" s="51"/>
      <c r="AQ1027" s="51"/>
      <c r="AR1027" s="51"/>
      <c r="AS1027" s="51"/>
      <c r="AT1027" s="51"/>
    </row>
    <row r="1028" spans="25:46" ht="18" customHeight="1" x14ac:dyDescent="0.2">
      <c r="Y1028" s="51"/>
      <c r="Z1028" s="51"/>
      <c r="AA1028" s="51"/>
      <c r="AB1028" s="51"/>
      <c r="AC1028" s="51"/>
      <c r="AD1028" s="51"/>
      <c r="AE1028" s="51"/>
      <c r="AF1028" s="51"/>
      <c r="AG1028" s="51"/>
      <c r="AH1028" s="51"/>
      <c r="AI1028" s="51"/>
      <c r="AJ1028" s="51"/>
      <c r="AK1028" s="51"/>
      <c r="AL1028" s="51"/>
      <c r="AM1028" s="51"/>
      <c r="AN1028" s="51"/>
      <c r="AO1028" s="51"/>
      <c r="AP1028" s="51"/>
      <c r="AQ1028" s="51"/>
      <c r="AR1028" s="51"/>
      <c r="AS1028" s="51"/>
      <c r="AT1028" s="51"/>
    </row>
    <row r="1029" spans="25:46" ht="18" customHeight="1" x14ac:dyDescent="0.2">
      <c r="Y1029" s="51"/>
      <c r="Z1029" s="51"/>
      <c r="AA1029" s="51"/>
      <c r="AB1029" s="51"/>
      <c r="AC1029" s="51"/>
      <c r="AD1029" s="51"/>
      <c r="AE1029" s="51"/>
      <c r="AF1029" s="51"/>
      <c r="AG1029" s="51"/>
      <c r="AH1029" s="51"/>
      <c r="AI1029" s="51"/>
      <c r="AJ1029" s="51"/>
      <c r="AK1029" s="51"/>
      <c r="AL1029" s="51"/>
      <c r="AM1029" s="51"/>
      <c r="AN1029" s="51"/>
      <c r="AO1029" s="51"/>
      <c r="AP1029" s="51"/>
      <c r="AQ1029" s="51"/>
      <c r="AR1029" s="51"/>
      <c r="AS1029" s="51"/>
      <c r="AT1029" s="51"/>
    </row>
    <row r="1030" spans="25:46" ht="18" customHeight="1" x14ac:dyDescent="0.2">
      <c r="Y1030" s="51"/>
      <c r="Z1030" s="51"/>
      <c r="AA1030" s="51"/>
      <c r="AB1030" s="51"/>
      <c r="AC1030" s="51"/>
      <c r="AD1030" s="51"/>
      <c r="AE1030" s="51"/>
      <c r="AF1030" s="51"/>
      <c r="AG1030" s="51"/>
      <c r="AH1030" s="51"/>
      <c r="AI1030" s="51"/>
      <c r="AJ1030" s="51"/>
      <c r="AK1030" s="51"/>
      <c r="AL1030" s="51"/>
      <c r="AM1030" s="51"/>
      <c r="AN1030" s="51"/>
      <c r="AO1030" s="51"/>
      <c r="AP1030" s="51"/>
      <c r="AQ1030" s="51"/>
      <c r="AR1030" s="51"/>
      <c r="AS1030" s="51"/>
      <c r="AT1030" s="51"/>
    </row>
    <row r="1031" spans="25:46" ht="18" customHeight="1" x14ac:dyDescent="0.2">
      <c r="Y1031" s="51"/>
      <c r="Z1031" s="51"/>
      <c r="AA1031" s="51"/>
      <c r="AB1031" s="51"/>
      <c r="AC1031" s="51"/>
      <c r="AD1031" s="51"/>
      <c r="AE1031" s="51"/>
      <c r="AF1031" s="51"/>
      <c r="AG1031" s="51"/>
      <c r="AH1031" s="51"/>
      <c r="AI1031" s="51"/>
      <c r="AJ1031" s="51"/>
      <c r="AK1031" s="51"/>
      <c r="AL1031" s="51"/>
      <c r="AM1031" s="51"/>
      <c r="AN1031" s="51"/>
      <c r="AO1031" s="51"/>
      <c r="AP1031" s="51"/>
      <c r="AQ1031" s="51"/>
      <c r="AR1031" s="51"/>
      <c r="AS1031" s="51"/>
      <c r="AT1031" s="51"/>
    </row>
    <row r="1032" spans="25:46" ht="18" customHeight="1" x14ac:dyDescent="0.2">
      <c r="Y1032" s="51"/>
      <c r="Z1032" s="51"/>
      <c r="AA1032" s="51"/>
      <c r="AB1032" s="51"/>
      <c r="AC1032" s="51"/>
      <c r="AD1032" s="51"/>
      <c r="AE1032" s="51"/>
      <c r="AF1032" s="51"/>
      <c r="AG1032" s="51"/>
      <c r="AH1032" s="51"/>
      <c r="AI1032" s="51"/>
      <c r="AJ1032" s="51"/>
      <c r="AK1032" s="51"/>
      <c r="AL1032" s="51"/>
      <c r="AM1032" s="51"/>
      <c r="AN1032" s="51"/>
      <c r="AO1032" s="51"/>
      <c r="AP1032" s="51"/>
      <c r="AQ1032" s="51"/>
      <c r="AR1032" s="51"/>
      <c r="AS1032" s="51"/>
      <c r="AT1032" s="51"/>
    </row>
    <row r="1033" spans="25:46" ht="18" customHeight="1" x14ac:dyDescent="0.2">
      <c r="Y1033" s="51"/>
      <c r="Z1033" s="51"/>
      <c r="AA1033" s="51"/>
      <c r="AB1033" s="51"/>
      <c r="AC1033" s="51"/>
      <c r="AD1033" s="51"/>
      <c r="AE1033" s="51"/>
      <c r="AF1033" s="51"/>
      <c r="AG1033" s="51"/>
      <c r="AH1033" s="51"/>
      <c r="AI1033" s="51"/>
      <c r="AJ1033" s="51"/>
      <c r="AK1033" s="51"/>
      <c r="AL1033" s="51"/>
      <c r="AM1033" s="51"/>
      <c r="AN1033" s="51"/>
      <c r="AO1033" s="51"/>
      <c r="AP1033" s="51"/>
      <c r="AQ1033" s="51"/>
      <c r="AR1033" s="51"/>
      <c r="AS1033" s="51"/>
      <c r="AT1033" s="51"/>
    </row>
    <row r="1034" spans="25:46" ht="18" customHeight="1" x14ac:dyDescent="0.2">
      <c r="Y1034" s="51"/>
      <c r="Z1034" s="51"/>
      <c r="AA1034" s="51"/>
      <c r="AB1034" s="51"/>
      <c r="AC1034" s="51"/>
      <c r="AD1034" s="51"/>
      <c r="AE1034" s="51"/>
      <c r="AF1034" s="51"/>
      <c r="AG1034" s="51"/>
      <c r="AH1034" s="51"/>
      <c r="AI1034" s="51"/>
      <c r="AJ1034" s="51"/>
      <c r="AK1034" s="51"/>
      <c r="AL1034" s="51"/>
      <c r="AM1034" s="51"/>
      <c r="AN1034" s="51"/>
      <c r="AO1034" s="51"/>
      <c r="AP1034" s="51"/>
      <c r="AQ1034" s="51"/>
      <c r="AR1034" s="51"/>
      <c r="AS1034" s="51"/>
      <c r="AT1034" s="51"/>
    </row>
    <row r="1035" spans="25:46" ht="18" customHeight="1" x14ac:dyDescent="0.2">
      <c r="Y1035" s="51"/>
      <c r="Z1035" s="51"/>
      <c r="AA1035" s="51"/>
      <c r="AB1035" s="51"/>
      <c r="AC1035" s="51"/>
      <c r="AD1035" s="51"/>
      <c r="AE1035" s="51"/>
      <c r="AF1035" s="51"/>
      <c r="AG1035" s="51"/>
      <c r="AH1035" s="51"/>
      <c r="AI1035" s="51"/>
      <c r="AJ1035" s="51"/>
      <c r="AK1035" s="51"/>
      <c r="AL1035" s="51"/>
      <c r="AM1035" s="51"/>
      <c r="AN1035" s="51"/>
      <c r="AO1035" s="51"/>
      <c r="AP1035" s="51"/>
      <c r="AQ1035" s="51"/>
      <c r="AR1035" s="51"/>
      <c r="AS1035" s="51"/>
      <c r="AT1035" s="51"/>
    </row>
    <row r="1036" spans="25:46" ht="18" customHeight="1" x14ac:dyDescent="0.2">
      <c r="Y1036" s="51"/>
      <c r="Z1036" s="51"/>
      <c r="AA1036" s="51"/>
      <c r="AB1036" s="51"/>
      <c r="AC1036" s="51"/>
      <c r="AD1036" s="51"/>
      <c r="AE1036" s="51"/>
      <c r="AF1036" s="51"/>
      <c r="AG1036" s="51"/>
      <c r="AH1036" s="51"/>
      <c r="AI1036" s="51"/>
      <c r="AJ1036" s="51"/>
      <c r="AK1036" s="51"/>
      <c r="AL1036" s="51"/>
      <c r="AM1036" s="51"/>
      <c r="AN1036" s="51"/>
      <c r="AO1036" s="51"/>
      <c r="AP1036" s="51"/>
      <c r="AQ1036" s="51"/>
      <c r="AR1036" s="51"/>
      <c r="AS1036" s="51"/>
      <c r="AT1036" s="51"/>
    </row>
    <row r="1037" spans="25:46" ht="18" customHeight="1" x14ac:dyDescent="0.2">
      <c r="Y1037" s="51"/>
      <c r="Z1037" s="51"/>
      <c r="AA1037" s="51"/>
      <c r="AB1037" s="51"/>
      <c r="AC1037" s="51"/>
      <c r="AD1037" s="51"/>
      <c r="AE1037" s="51"/>
      <c r="AF1037" s="51"/>
      <c r="AG1037" s="51"/>
      <c r="AH1037" s="51"/>
      <c r="AI1037" s="51"/>
      <c r="AJ1037" s="51"/>
      <c r="AK1037" s="51"/>
      <c r="AL1037" s="51"/>
      <c r="AM1037" s="51"/>
      <c r="AN1037" s="51"/>
      <c r="AO1037" s="51"/>
      <c r="AP1037" s="51"/>
      <c r="AQ1037" s="51"/>
      <c r="AR1037" s="51"/>
      <c r="AS1037" s="51"/>
      <c r="AT1037" s="51"/>
    </row>
    <row r="1038" spans="25:46" ht="18" customHeight="1" x14ac:dyDescent="0.2">
      <c r="Y1038" s="51"/>
      <c r="Z1038" s="51"/>
      <c r="AA1038" s="51"/>
      <c r="AB1038" s="51"/>
      <c r="AC1038" s="51"/>
      <c r="AD1038" s="51"/>
      <c r="AE1038" s="51"/>
      <c r="AF1038" s="51"/>
      <c r="AG1038" s="51"/>
      <c r="AH1038" s="51"/>
      <c r="AI1038" s="51"/>
      <c r="AJ1038" s="51"/>
      <c r="AK1038" s="51"/>
      <c r="AL1038" s="51"/>
      <c r="AM1038" s="51"/>
      <c r="AN1038" s="51"/>
      <c r="AO1038" s="51"/>
      <c r="AP1038" s="51"/>
      <c r="AQ1038" s="51"/>
      <c r="AR1038" s="51"/>
      <c r="AS1038" s="51"/>
      <c r="AT1038" s="51"/>
    </row>
    <row r="1039" spans="25:46" ht="18" customHeight="1" x14ac:dyDescent="0.2">
      <c r="Y1039" s="51"/>
      <c r="Z1039" s="51"/>
      <c r="AA1039" s="51"/>
      <c r="AB1039" s="51"/>
      <c r="AC1039" s="51"/>
      <c r="AD1039" s="51"/>
      <c r="AE1039" s="51"/>
      <c r="AF1039" s="51"/>
      <c r="AG1039" s="51"/>
      <c r="AH1039" s="51"/>
      <c r="AI1039" s="51"/>
      <c r="AJ1039" s="51"/>
      <c r="AK1039" s="51"/>
      <c r="AL1039" s="51"/>
      <c r="AM1039" s="51"/>
      <c r="AN1039" s="51"/>
      <c r="AO1039" s="51"/>
      <c r="AP1039" s="51"/>
      <c r="AQ1039" s="51"/>
      <c r="AR1039" s="51"/>
      <c r="AS1039" s="51"/>
      <c r="AT1039" s="51"/>
    </row>
    <row r="1040" spans="25:46" ht="18" customHeight="1" x14ac:dyDescent="0.2">
      <c r="Y1040" s="51"/>
      <c r="Z1040" s="51"/>
      <c r="AA1040" s="51"/>
      <c r="AB1040" s="51"/>
      <c r="AC1040" s="51"/>
      <c r="AD1040" s="51"/>
      <c r="AE1040" s="51"/>
      <c r="AF1040" s="51"/>
      <c r="AG1040" s="51"/>
      <c r="AH1040" s="51"/>
      <c r="AI1040" s="51"/>
      <c r="AJ1040" s="51"/>
      <c r="AK1040" s="51"/>
      <c r="AL1040" s="51"/>
      <c r="AM1040" s="51"/>
      <c r="AN1040" s="51"/>
      <c r="AO1040" s="51"/>
      <c r="AP1040" s="51"/>
      <c r="AQ1040" s="51"/>
      <c r="AR1040" s="51"/>
      <c r="AS1040" s="51"/>
      <c r="AT1040" s="51"/>
    </row>
    <row r="1041" ht="18" customHeight="1" x14ac:dyDescent="0.2"/>
    <row r="1042" ht="18" customHeight="1" x14ac:dyDescent="0.2"/>
    <row r="1043" ht="18" customHeight="1" x14ac:dyDescent="0.2"/>
    <row r="1044" ht="18" customHeight="1" x14ac:dyDescent="0.2"/>
    <row r="1045" ht="18" customHeight="1" x14ac:dyDescent="0.2"/>
  </sheetData>
  <sheetProtection selectLockedCells="1"/>
  <mergeCells count="3289">
    <mergeCell ref="B353:I353"/>
    <mergeCell ref="J353:U353"/>
    <mergeCell ref="V353:W353"/>
    <mergeCell ref="B354:O354"/>
    <mergeCell ref="P354:S354"/>
    <mergeCell ref="V354:W354"/>
    <mergeCell ref="B344:K344"/>
    <mergeCell ref="L344:U344"/>
    <mergeCell ref="V344:W344"/>
    <mergeCell ref="B345:O345"/>
    <mergeCell ref="P345:S345"/>
    <mergeCell ref="V345:W345"/>
    <mergeCell ref="B347:W348"/>
    <mergeCell ref="B349:W349"/>
    <mergeCell ref="B350:I350"/>
    <mergeCell ref="J350:U350"/>
    <mergeCell ref="V350:W350"/>
    <mergeCell ref="B351:I351"/>
    <mergeCell ref="J351:U351"/>
    <mergeCell ref="V351:W351"/>
    <mergeCell ref="B352:I352"/>
    <mergeCell ref="J352:U352"/>
    <mergeCell ref="V352:W352"/>
    <mergeCell ref="B335:W335"/>
    <mergeCell ref="B337:W338"/>
    <mergeCell ref="B339:K339"/>
    <mergeCell ref="L339:U339"/>
    <mergeCell ref="V339:W339"/>
    <mergeCell ref="B340:K340"/>
    <mergeCell ref="L340:U340"/>
    <mergeCell ref="V340:W340"/>
    <mergeCell ref="B341:K341"/>
    <mergeCell ref="L341:U341"/>
    <mergeCell ref="V341:W341"/>
    <mergeCell ref="B342:K342"/>
    <mergeCell ref="L342:U342"/>
    <mergeCell ref="V342:W342"/>
    <mergeCell ref="B343:K343"/>
    <mergeCell ref="L343:U343"/>
    <mergeCell ref="V343:W343"/>
    <mergeCell ref="B332:E332"/>
    <mergeCell ref="F332:K332"/>
    <mergeCell ref="L332:M332"/>
    <mergeCell ref="N332:O332"/>
    <mergeCell ref="P332:Q332"/>
    <mergeCell ref="R332:S332"/>
    <mergeCell ref="T332:U332"/>
    <mergeCell ref="V332:W332"/>
    <mergeCell ref="B333:E333"/>
    <mergeCell ref="F333:K333"/>
    <mergeCell ref="L333:M333"/>
    <mergeCell ref="N333:O333"/>
    <mergeCell ref="P333:Q333"/>
    <mergeCell ref="R333:S333"/>
    <mergeCell ref="T333:U333"/>
    <mergeCell ref="V333:W333"/>
    <mergeCell ref="B334:O334"/>
    <mergeCell ref="P334:S334"/>
    <mergeCell ref="V334:W334"/>
    <mergeCell ref="B329:E329"/>
    <mergeCell ref="F329:K329"/>
    <mergeCell ref="L329:M329"/>
    <mergeCell ref="N329:O329"/>
    <mergeCell ref="P329:Q329"/>
    <mergeCell ref="R329:S329"/>
    <mergeCell ref="T329:U329"/>
    <mergeCell ref="V329:W329"/>
    <mergeCell ref="B330:E330"/>
    <mergeCell ref="F330:K330"/>
    <mergeCell ref="L330:M330"/>
    <mergeCell ref="N330:O330"/>
    <mergeCell ref="P330:Q330"/>
    <mergeCell ref="R330:S330"/>
    <mergeCell ref="T330:U330"/>
    <mergeCell ref="V330:W330"/>
    <mergeCell ref="B331:E331"/>
    <mergeCell ref="F331:K331"/>
    <mergeCell ref="L331:M331"/>
    <mergeCell ref="N331:O331"/>
    <mergeCell ref="P331:Q331"/>
    <mergeCell ref="R331:S331"/>
    <mergeCell ref="T331:U331"/>
    <mergeCell ref="V331:W331"/>
    <mergeCell ref="N321:O321"/>
    <mergeCell ref="P321:Q321"/>
    <mergeCell ref="R321:S321"/>
    <mergeCell ref="T321:U321"/>
    <mergeCell ref="V321:W321"/>
    <mergeCell ref="B322:E322"/>
    <mergeCell ref="F322:K322"/>
    <mergeCell ref="L322:M322"/>
    <mergeCell ref="N322:O322"/>
    <mergeCell ref="P322:Q322"/>
    <mergeCell ref="R322:S322"/>
    <mergeCell ref="T322:U322"/>
    <mergeCell ref="B323:E323"/>
    <mergeCell ref="F323:K323"/>
    <mergeCell ref="L323:M323"/>
    <mergeCell ref="N323:O323"/>
    <mergeCell ref="P323:Q323"/>
    <mergeCell ref="R323:S323"/>
    <mergeCell ref="T323:U323"/>
    <mergeCell ref="J302:U302"/>
    <mergeCell ref="Y302:AT302"/>
    <mergeCell ref="B303:I303"/>
    <mergeCell ref="J303:U303"/>
    <mergeCell ref="Y304:AF304"/>
    <mergeCell ref="AG304:AR304"/>
    <mergeCell ref="Y305:AL305"/>
    <mergeCell ref="AM305:AP305"/>
    <mergeCell ref="AS305:AT305"/>
    <mergeCell ref="B306:W307"/>
    <mergeCell ref="Y307:AL307"/>
    <mergeCell ref="AM307:AP307"/>
    <mergeCell ref="AS307:AT307"/>
    <mergeCell ref="B308:I308"/>
    <mergeCell ref="J308:U308"/>
    <mergeCell ref="V308:W308"/>
    <mergeCell ref="B309:I309"/>
    <mergeCell ref="J309:U309"/>
    <mergeCell ref="J291:U291"/>
    <mergeCell ref="Y291:AL291"/>
    <mergeCell ref="AM291:AP291"/>
    <mergeCell ref="B292:I292"/>
    <mergeCell ref="J292:U292"/>
    <mergeCell ref="B293:I293"/>
    <mergeCell ref="J293:U293"/>
    <mergeCell ref="Y293:AT293"/>
    <mergeCell ref="B294:I294"/>
    <mergeCell ref="J294:U294"/>
    <mergeCell ref="Y295:AT295"/>
    <mergeCell ref="Y296:AF296"/>
    <mergeCell ref="AG296:AR296"/>
    <mergeCell ref="AS296:AT296"/>
    <mergeCell ref="Y297:AF297"/>
    <mergeCell ref="AG297:AR297"/>
    <mergeCell ref="AS297:AT297"/>
    <mergeCell ref="Y273:AR273"/>
    <mergeCell ref="Y274:AR274"/>
    <mergeCell ref="AS274:AT274"/>
    <mergeCell ref="Y275:AR275"/>
    <mergeCell ref="AS275:AT275"/>
    <mergeCell ref="AM276:AP276"/>
    <mergeCell ref="AS276:AT276"/>
    <mergeCell ref="B277:W278"/>
    <mergeCell ref="Y282:AL282"/>
    <mergeCell ref="AM282:AP282"/>
    <mergeCell ref="B283:I283"/>
    <mergeCell ref="J283:U283"/>
    <mergeCell ref="P284:S284"/>
    <mergeCell ref="V284:W284"/>
    <mergeCell ref="Y284:AT285"/>
    <mergeCell ref="Y286:AT287"/>
    <mergeCell ref="B288:I288"/>
    <mergeCell ref="J288:U288"/>
    <mergeCell ref="V288:W288"/>
    <mergeCell ref="Y288:AF288"/>
    <mergeCell ref="AG288:AR288"/>
    <mergeCell ref="AS288:AT288"/>
    <mergeCell ref="B263:I263"/>
    <mergeCell ref="J263:S263"/>
    <mergeCell ref="T263:U263"/>
    <mergeCell ref="B264:I264"/>
    <mergeCell ref="J264:S264"/>
    <mergeCell ref="T264:U264"/>
    <mergeCell ref="V264:W264"/>
    <mergeCell ref="B265:I265"/>
    <mergeCell ref="J265:S265"/>
    <mergeCell ref="T265:U265"/>
    <mergeCell ref="V265:W265"/>
    <mergeCell ref="Y265:AT266"/>
    <mergeCell ref="B266:I266"/>
    <mergeCell ref="J266:S266"/>
    <mergeCell ref="T266:U266"/>
    <mergeCell ref="V266:W266"/>
    <mergeCell ref="J267:S267"/>
    <mergeCell ref="T267:U267"/>
    <mergeCell ref="Y267:AT268"/>
    <mergeCell ref="J268:S268"/>
    <mergeCell ref="T268:U268"/>
    <mergeCell ref="B254:I254"/>
    <mergeCell ref="J254:S254"/>
    <mergeCell ref="T254:U254"/>
    <mergeCell ref="V254:W254"/>
    <mergeCell ref="B255:I255"/>
    <mergeCell ref="J255:S255"/>
    <mergeCell ref="T255:U255"/>
    <mergeCell ref="V255:W255"/>
    <mergeCell ref="J256:S256"/>
    <mergeCell ref="T256:U256"/>
    <mergeCell ref="J257:S257"/>
    <mergeCell ref="T257:U257"/>
    <mergeCell ref="J258:S258"/>
    <mergeCell ref="T258:U258"/>
    <mergeCell ref="J259:S259"/>
    <mergeCell ref="T259:U259"/>
    <mergeCell ref="J260:S260"/>
    <mergeCell ref="T260:U260"/>
    <mergeCell ref="J243:S243"/>
    <mergeCell ref="T243:U243"/>
    <mergeCell ref="V243:W243"/>
    <mergeCell ref="B244:I244"/>
    <mergeCell ref="J244:S244"/>
    <mergeCell ref="T244:U244"/>
    <mergeCell ref="V244:W244"/>
    <mergeCell ref="B245:I245"/>
    <mergeCell ref="J245:S245"/>
    <mergeCell ref="T245:U245"/>
    <mergeCell ref="V245:W245"/>
    <mergeCell ref="B246:I246"/>
    <mergeCell ref="J246:S246"/>
    <mergeCell ref="T246:U246"/>
    <mergeCell ref="V246:W246"/>
    <mergeCell ref="J247:S247"/>
    <mergeCell ref="T247:U247"/>
    <mergeCell ref="B227:U227"/>
    <mergeCell ref="B228:U228"/>
    <mergeCell ref="P229:S229"/>
    <mergeCell ref="B231:W233"/>
    <mergeCell ref="B234:W235"/>
    <mergeCell ref="B236:W238"/>
    <mergeCell ref="B240:I240"/>
    <mergeCell ref="J240:S240"/>
    <mergeCell ref="T240:U240"/>
    <mergeCell ref="B241:I241"/>
    <mergeCell ref="J241:S241"/>
    <mergeCell ref="T241:U241"/>
    <mergeCell ref="V241:W241"/>
    <mergeCell ref="B242:I242"/>
    <mergeCell ref="J242:S242"/>
    <mergeCell ref="T242:U242"/>
    <mergeCell ref="V242:W242"/>
    <mergeCell ref="AS222:AT222"/>
    <mergeCell ref="B223:U223"/>
    <mergeCell ref="Y223:AB223"/>
    <mergeCell ref="AC223:AD223"/>
    <mergeCell ref="AE223:AF223"/>
    <mergeCell ref="AG223:AH223"/>
    <mergeCell ref="AI223:AJ223"/>
    <mergeCell ref="AK223:AL223"/>
    <mergeCell ref="AM223:AN223"/>
    <mergeCell ref="AO223:AP223"/>
    <mergeCell ref="AQ223:AR223"/>
    <mergeCell ref="AS223:AT223"/>
    <mergeCell ref="B224:U224"/>
    <mergeCell ref="Y224:AB224"/>
    <mergeCell ref="AC224:AD224"/>
    <mergeCell ref="AE224:AF224"/>
    <mergeCell ref="AG224:AH224"/>
    <mergeCell ref="AI224:AJ224"/>
    <mergeCell ref="AK224:AL224"/>
    <mergeCell ref="AM224:AN224"/>
    <mergeCell ref="AO224:AP224"/>
    <mergeCell ref="AQ224:AR224"/>
    <mergeCell ref="AS224:AT224"/>
    <mergeCell ref="B216:U216"/>
    <mergeCell ref="B217:U217"/>
    <mergeCell ref="B218:U218"/>
    <mergeCell ref="B219:U219"/>
    <mergeCell ref="B220:U220"/>
    <mergeCell ref="B221:U221"/>
    <mergeCell ref="Y221:AB221"/>
    <mergeCell ref="AC221:AD221"/>
    <mergeCell ref="AE221:AF221"/>
    <mergeCell ref="AG221:AH221"/>
    <mergeCell ref="AI221:AJ221"/>
    <mergeCell ref="AK221:AL221"/>
    <mergeCell ref="AM221:AN221"/>
    <mergeCell ref="AO221:AP221"/>
    <mergeCell ref="AQ221:AR221"/>
    <mergeCell ref="B222:U222"/>
    <mergeCell ref="Y222:AB222"/>
    <mergeCell ref="AC222:AD222"/>
    <mergeCell ref="AE222:AF222"/>
    <mergeCell ref="AG222:AH222"/>
    <mergeCell ref="AI222:AJ222"/>
    <mergeCell ref="AK222:AL222"/>
    <mergeCell ref="AM222:AN222"/>
    <mergeCell ref="AO222:AP222"/>
    <mergeCell ref="AQ222:AR222"/>
    <mergeCell ref="AS213:AT213"/>
    <mergeCell ref="B214:U214"/>
    <mergeCell ref="Y214:AB214"/>
    <mergeCell ref="AC214:AD214"/>
    <mergeCell ref="AE214:AF214"/>
    <mergeCell ref="AG214:AH214"/>
    <mergeCell ref="AI214:AJ214"/>
    <mergeCell ref="AK214:AL214"/>
    <mergeCell ref="AM214:AN214"/>
    <mergeCell ref="AO214:AP214"/>
    <mergeCell ref="AQ214:AR214"/>
    <mergeCell ref="AS214:AT214"/>
    <mergeCell ref="B215:U215"/>
    <mergeCell ref="Y215:AB215"/>
    <mergeCell ref="AC215:AD215"/>
    <mergeCell ref="AE215:AF215"/>
    <mergeCell ref="AG215:AH215"/>
    <mergeCell ref="AI215:AJ215"/>
    <mergeCell ref="AK215:AL215"/>
    <mergeCell ref="AM215:AN215"/>
    <mergeCell ref="AO215:AP215"/>
    <mergeCell ref="AQ215:AR215"/>
    <mergeCell ref="AS215:AT215"/>
    <mergeCell ref="B211:W212"/>
    <mergeCell ref="Y212:AB212"/>
    <mergeCell ref="AC212:AD212"/>
    <mergeCell ref="AE212:AF212"/>
    <mergeCell ref="AG212:AH212"/>
    <mergeCell ref="AI212:AJ212"/>
    <mergeCell ref="AK212:AL212"/>
    <mergeCell ref="AM212:AN212"/>
    <mergeCell ref="AO212:AP212"/>
    <mergeCell ref="AQ212:AR212"/>
    <mergeCell ref="B213:U213"/>
    <mergeCell ref="Y213:AB213"/>
    <mergeCell ref="AC213:AD213"/>
    <mergeCell ref="AE213:AF213"/>
    <mergeCell ref="AG213:AH213"/>
    <mergeCell ref="AI213:AJ213"/>
    <mergeCell ref="AK213:AL213"/>
    <mergeCell ref="AM213:AN213"/>
    <mergeCell ref="AO213:AP213"/>
    <mergeCell ref="AQ213:AR213"/>
    <mergeCell ref="B188:U188"/>
    <mergeCell ref="V188:W188"/>
    <mergeCell ref="B197:U197"/>
    <mergeCell ref="B198:U198"/>
    <mergeCell ref="V198:W198"/>
    <mergeCell ref="B199:U199"/>
    <mergeCell ref="V199:W199"/>
    <mergeCell ref="B200:U200"/>
    <mergeCell ref="V200:W200"/>
    <mergeCell ref="B201:U201"/>
    <mergeCell ref="V201:W201"/>
    <mergeCell ref="B202:U202"/>
    <mergeCell ref="V202:W202"/>
    <mergeCell ref="B203:U203"/>
    <mergeCell ref="V203:W203"/>
    <mergeCell ref="B204:U204"/>
    <mergeCell ref="V204:W204"/>
    <mergeCell ref="B144:E144"/>
    <mergeCell ref="F144:G144"/>
    <mergeCell ref="H144:I144"/>
    <mergeCell ref="J144:K144"/>
    <mergeCell ref="L144:M144"/>
    <mergeCell ref="N144:O144"/>
    <mergeCell ref="P144:Q144"/>
    <mergeCell ref="R144:S144"/>
    <mergeCell ref="T144:U144"/>
    <mergeCell ref="V144:W144"/>
    <mergeCell ref="B145:O145"/>
    <mergeCell ref="P145:U145"/>
    <mergeCell ref="V145:W145"/>
    <mergeCell ref="B147:W148"/>
    <mergeCell ref="B179:O179"/>
    <mergeCell ref="P179:U179"/>
    <mergeCell ref="B181:W183"/>
    <mergeCell ref="Y132:AT133"/>
    <mergeCell ref="B142:E142"/>
    <mergeCell ref="F142:G142"/>
    <mergeCell ref="H142:I142"/>
    <mergeCell ref="J142:K142"/>
    <mergeCell ref="L142:M142"/>
    <mergeCell ref="N142:O142"/>
    <mergeCell ref="P142:Q142"/>
    <mergeCell ref="R142:S142"/>
    <mergeCell ref="T142:U142"/>
    <mergeCell ref="B143:E143"/>
    <mergeCell ref="F143:G143"/>
    <mergeCell ref="H143:I143"/>
    <mergeCell ref="J143:K143"/>
    <mergeCell ref="L143:M143"/>
    <mergeCell ref="N143:O143"/>
    <mergeCell ref="P143:Q143"/>
    <mergeCell ref="R143:S143"/>
    <mergeCell ref="T143:U143"/>
    <mergeCell ref="V143:W143"/>
    <mergeCell ref="AI128:AJ128"/>
    <mergeCell ref="AK128:AL128"/>
    <mergeCell ref="AM128:AN128"/>
    <mergeCell ref="AO128:AP128"/>
    <mergeCell ref="AQ128:AR128"/>
    <mergeCell ref="Y129:AB129"/>
    <mergeCell ref="AC129:AD129"/>
    <mergeCell ref="AE129:AF129"/>
    <mergeCell ref="AG129:AH129"/>
    <mergeCell ref="AI129:AJ129"/>
    <mergeCell ref="AK129:AL129"/>
    <mergeCell ref="AM129:AN129"/>
    <mergeCell ref="AO129:AP129"/>
    <mergeCell ref="AQ129:AR129"/>
    <mergeCell ref="AS129:AT129"/>
    <mergeCell ref="B130:W131"/>
    <mergeCell ref="Y130:AL130"/>
    <mergeCell ref="AM130:AR130"/>
    <mergeCell ref="AS130:AT130"/>
    <mergeCell ref="B127:E127"/>
    <mergeCell ref="F127:G127"/>
    <mergeCell ref="H127:I127"/>
    <mergeCell ref="J127:K127"/>
    <mergeCell ref="L127:M127"/>
    <mergeCell ref="N127:O127"/>
    <mergeCell ref="P127:Q127"/>
    <mergeCell ref="R127:S127"/>
    <mergeCell ref="T127:U127"/>
    <mergeCell ref="V127:W127"/>
    <mergeCell ref="B128:O128"/>
    <mergeCell ref="P128:U128"/>
    <mergeCell ref="V128:W128"/>
    <mergeCell ref="Y128:AB128"/>
    <mergeCell ref="AC128:AD128"/>
    <mergeCell ref="AE128:AF128"/>
    <mergeCell ref="AG128:AH128"/>
    <mergeCell ref="T114:U114"/>
    <mergeCell ref="V114:W114"/>
    <mergeCell ref="B115:O115"/>
    <mergeCell ref="P115:U115"/>
    <mergeCell ref="V115:W115"/>
    <mergeCell ref="B117:W118"/>
    <mergeCell ref="B125:E125"/>
    <mergeCell ref="F125:G125"/>
    <mergeCell ref="H125:I125"/>
    <mergeCell ref="J125:K125"/>
    <mergeCell ref="L125:M125"/>
    <mergeCell ref="N125:O125"/>
    <mergeCell ref="P125:Q125"/>
    <mergeCell ref="R125:S125"/>
    <mergeCell ref="T125:U125"/>
    <mergeCell ref="B126:E126"/>
    <mergeCell ref="F126:G126"/>
    <mergeCell ref="H126:I126"/>
    <mergeCell ref="J126:K126"/>
    <mergeCell ref="L126:M126"/>
    <mergeCell ref="N126:O126"/>
    <mergeCell ref="P126:Q126"/>
    <mergeCell ref="R126:S126"/>
    <mergeCell ref="T126:U126"/>
    <mergeCell ref="V126:W126"/>
    <mergeCell ref="B112:E112"/>
    <mergeCell ref="F112:G112"/>
    <mergeCell ref="H112:I112"/>
    <mergeCell ref="J112:K112"/>
    <mergeCell ref="L112:M112"/>
    <mergeCell ref="N112:O112"/>
    <mergeCell ref="P112:Q112"/>
    <mergeCell ref="R112:S112"/>
    <mergeCell ref="T112:U112"/>
    <mergeCell ref="B113:E113"/>
    <mergeCell ref="F113:G113"/>
    <mergeCell ref="H113:I113"/>
    <mergeCell ref="J113:K113"/>
    <mergeCell ref="L113:M113"/>
    <mergeCell ref="N113:O113"/>
    <mergeCell ref="P113:Q113"/>
    <mergeCell ref="R113:S113"/>
    <mergeCell ref="T113:U113"/>
    <mergeCell ref="V323:W323"/>
    <mergeCell ref="V324:W324"/>
    <mergeCell ref="V325:W325"/>
    <mergeCell ref="B324:E324"/>
    <mergeCell ref="F324:K324"/>
    <mergeCell ref="L324:M324"/>
    <mergeCell ref="N324:O324"/>
    <mergeCell ref="P324:Q324"/>
    <mergeCell ref="R324:S324"/>
    <mergeCell ref="T324:U324"/>
    <mergeCell ref="B325:O325"/>
    <mergeCell ref="P325:S325"/>
    <mergeCell ref="B327:W328"/>
    <mergeCell ref="V322:W322"/>
    <mergeCell ref="B316:W317"/>
    <mergeCell ref="B318:W319"/>
    <mergeCell ref="B320:E320"/>
    <mergeCell ref="F320:K320"/>
    <mergeCell ref="L320:M320"/>
    <mergeCell ref="N320:O320"/>
    <mergeCell ref="P320:Q320"/>
    <mergeCell ref="R320:S320"/>
    <mergeCell ref="T320:U320"/>
    <mergeCell ref="V320:W320"/>
    <mergeCell ref="B321:E321"/>
    <mergeCell ref="F321:K321"/>
    <mergeCell ref="L321:M321"/>
    <mergeCell ref="B313:O314"/>
    <mergeCell ref="P313:S313"/>
    <mergeCell ref="V309:W309"/>
    <mergeCell ref="V310:W310"/>
    <mergeCell ref="V311:W311"/>
    <mergeCell ref="V312:W312"/>
    <mergeCell ref="V313:W313"/>
    <mergeCell ref="B310:I310"/>
    <mergeCell ref="J310:U310"/>
    <mergeCell ref="B311:I311"/>
    <mergeCell ref="J311:U311"/>
    <mergeCell ref="B312:I312"/>
    <mergeCell ref="J312:U312"/>
    <mergeCell ref="V303:W303"/>
    <mergeCell ref="AG303:AR303"/>
    <mergeCell ref="P304:S304"/>
    <mergeCell ref="V304:W304"/>
    <mergeCell ref="V301:W301"/>
    <mergeCell ref="V300:W300"/>
    <mergeCell ref="V302:W302"/>
    <mergeCell ref="B300:I300"/>
    <mergeCell ref="J300:U300"/>
    <mergeCell ref="B301:I301"/>
    <mergeCell ref="J301:U301"/>
    <mergeCell ref="Y301:AT301"/>
    <mergeCell ref="B302:I302"/>
    <mergeCell ref="P295:S295"/>
    <mergeCell ref="B297:W298"/>
    <mergeCell ref="Y298:AF298"/>
    <mergeCell ref="AG298:AR298"/>
    <mergeCell ref="AS298:AT298"/>
    <mergeCell ref="V299:W299"/>
    <mergeCell ref="AS299:AT299"/>
    <mergeCell ref="B299:I299"/>
    <mergeCell ref="J299:U299"/>
    <mergeCell ref="Y299:AL299"/>
    <mergeCell ref="AM299:AP299"/>
    <mergeCell ref="B286:W287"/>
    <mergeCell ref="B289:I289"/>
    <mergeCell ref="J289:U289"/>
    <mergeCell ref="V289:W289"/>
    <mergeCell ref="Y289:AF289"/>
    <mergeCell ref="AG289:AR289"/>
    <mergeCell ref="AS289:AT289"/>
    <mergeCell ref="B290:I290"/>
    <mergeCell ref="J290:U290"/>
    <mergeCell ref="Y290:AF290"/>
    <mergeCell ref="AG290:AR290"/>
    <mergeCell ref="B291:I291"/>
    <mergeCell ref="Y278:AT279"/>
    <mergeCell ref="B279:I279"/>
    <mergeCell ref="J279:U279"/>
    <mergeCell ref="V279:W279"/>
    <mergeCell ref="B280:I280"/>
    <mergeCell ref="J280:U280"/>
    <mergeCell ref="V280:W280"/>
    <mergeCell ref="Y280:AR280"/>
    <mergeCell ref="AS280:AT280"/>
    <mergeCell ref="B281:I281"/>
    <mergeCell ref="J281:U281"/>
    <mergeCell ref="Y281:AR281"/>
    <mergeCell ref="AS281:AT281"/>
    <mergeCell ref="B282:I282"/>
    <mergeCell ref="J282:U282"/>
    <mergeCell ref="B275:W276"/>
    <mergeCell ref="J271:S271"/>
    <mergeCell ref="T271:U271"/>
    <mergeCell ref="Y271:AR271"/>
    <mergeCell ref="P272:S272"/>
    <mergeCell ref="Y272:AR272"/>
    <mergeCell ref="B269:I269"/>
    <mergeCell ref="V269:W269"/>
    <mergeCell ref="AS269:AT269"/>
    <mergeCell ref="B270:I270"/>
    <mergeCell ref="V270:W270"/>
    <mergeCell ref="J269:S269"/>
    <mergeCell ref="T269:U269"/>
    <mergeCell ref="Y269:AR269"/>
    <mergeCell ref="J270:S270"/>
    <mergeCell ref="T270:U270"/>
    <mergeCell ref="Y270:AR270"/>
    <mergeCell ref="B267:I267"/>
    <mergeCell ref="B268:I268"/>
    <mergeCell ref="J262:S262"/>
    <mergeCell ref="T262:U262"/>
    <mergeCell ref="Y262:AL262"/>
    <mergeCell ref="AM262:AR262"/>
    <mergeCell ref="B260:I260"/>
    <mergeCell ref="V260:W260"/>
    <mergeCell ref="Y260:AB260"/>
    <mergeCell ref="AC260:AD260"/>
    <mergeCell ref="AE260:AF260"/>
    <mergeCell ref="AG260:AH260"/>
    <mergeCell ref="AI260:AJ260"/>
    <mergeCell ref="AK260:AL260"/>
    <mergeCell ref="AM260:AN260"/>
    <mergeCell ref="AO260:AP260"/>
    <mergeCell ref="AQ260:AR260"/>
    <mergeCell ref="B261:I261"/>
    <mergeCell ref="V261:W261"/>
    <mergeCell ref="Y261:AB261"/>
    <mergeCell ref="AC261:AD261"/>
    <mergeCell ref="AE261:AF261"/>
    <mergeCell ref="AG261:AH261"/>
    <mergeCell ref="AI261:AJ261"/>
    <mergeCell ref="AK261:AL261"/>
    <mergeCell ref="AM261:AN261"/>
    <mergeCell ref="AO261:AP261"/>
    <mergeCell ref="AQ261:AR261"/>
    <mergeCell ref="J261:S261"/>
    <mergeCell ref="T261:U261"/>
    <mergeCell ref="B258:I258"/>
    <mergeCell ref="Y258:AB258"/>
    <mergeCell ref="AC258:AD258"/>
    <mergeCell ref="AE258:AF258"/>
    <mergeCell ref="AG258:AH258"/>
    <mergeCell ref="AI258:AJ258"/>
    <mergeCell ref="AK258:AL258"/>
    <mergeCell ref="AM258:AN258"/>
    <mergeCell ref="AO258:AP258"/>
    <mergeCell ref="AQ258:AR258"/>
    <mergeCell ref="B259:I259"/>
    <mergeCell ref="V259:W259"/>
    <mergeCell ref="Y259:AB259"/>
    <mergeCell ref="AC259:AD259"/>
    <mergeCell ref="AE259:AF259"/>
    <mergeCell ref="AG259:AH259"/>
    <mergeCell ref="AI259:AJ259"/>
    <mergeCell ref="AK259:AL259"/>
    <mergeCell ref="AM259:AN259"/>
    <mergeCell ref="AO259:AP259"/>
    <mergeCell ref="AQ259:AR259"/>
    <mergeCell ref="V258:W258"/>
    <mergeCell ref="Y256:AB256"/>
    <mergeCell ref="AC256:AD256"/>
    <mergeCell ref="AE256:AF256"/>
    <mergeCell ref="AG256:AH256"/>
    <mergeCell ref="AI256:AJ256"/>
    <mergeCell ref="AK256:AL256"/>
    <mergeCell ref="AM256:AN256"/>
    <mergeCell ref="AO256:AP256"/>
    <mergeCell ref="AQ256:AR256"/>
    <mergeCell ref="AS256:AT256"/>
    <mergeCell ref="Y257:AB257"/>
    <mergeCell ref="AC257:AD257"/>
    <mergeCell ref="AE257:AF257"/>
    <mergeCell ref="AG257:AH257"/>
    <mergeCell ref="AI257:AJ257"/>
    <mergeCell ref="AK257:AL257"/>
    <mergeCell ref="AM257:AN257"/>
    <mergeCell ref="AO257:AP257"/>
    <mergeCell ref="AQ257:AR257"/>
    <mergeCell ref="AS257:AT257"/>
    <mergeCell ref="Y253:AB253"/>
    <mergeCell ref="AC253:AD253"/>
    <mergeCell ref="AE253:AF253"/>
    <mergeCell ref="AG253:AH253"/>
    <mergeCell ref="AI253:AJ253"/>
    <mergeCell ref="AK253:AL253"/>
    <mergeCell ref="AM253:AN253"/>
    <mergeCell ref="AO253:AP253"/>
    <mergeCell ref="AQ253:AR253"/>
    <mergeCell ref="Y254:AB254"/>
    <mergeCell ref="AC254:AD254"/>
    <mergeCell ref="AE254:AF254"/>
    <mergeCell ref="AG254:AH254"/>
    <mergeCell ref="AI254:AJ254"/>
    <mergeCell ref="AK254:AL254"/>
    <mergeCell ref="AM254:AN254"/>
    <mergeCell ref="AO254:AP254"/>
    <mergeCell ref="AQ254:AR254"/>
    <mergeCell ref="Y255:AB255"/>
    <mergeCell ref="AC255:AD255"/>
    <mergeCell ref="AE255:AF255"/>
    <mergeCell ref="AG255:AH255"/>
    <mergeCell ref="AI255:AJ255"/>
    <mergeCell ref="AK255:AL255"/>
    <mergeCell ref="AM255:AN255"/>
    <mergeCell ref="AO255:AP255"/>
    <mergeCell ref="AQ255:AR255"/>
    <mergeCell ref="B253:I253"/>
    <mergeCell ref="J253:S253"/>
    <mergeCell ref="T253:U253"/>
    <mergeCell ref="V253:W253"/>
    <mergeCell ref="B251:I251"/>
    <mergeCell ref="V251:W251"/>
    <mergeCell ref="Y251:AB251"/>
    <mergeCell ref="AC251:AD251"/>
    <mergeCell ref="AE251:AF251"/>
    <mergeCell ref="AG251:AH251"/>
    <mergeCell ref="AI251:AJ251"/>
    <mergeCell ref="AK251:AL251"/>
    <mergeCell ref="AM251:AN251"/>
    <mergeCell ref="AO251:AP251"/>
    <mergeCell ref="AQ251:AR251"/>
    <mergeCell ref="V252:W252"/>
    <mergeCell ref="Y252:AB252"/>
    <mergeCell ref="AC252:AD252"/>
    <mergeCell ref="AE252:AF252"/>
    <mergeCell ref="AG252:AH252"/>
    <mergeCell ref="AI252:AJ252"/>
    <mergeCell ref="AK252:AL252"/>
    <mergeCell ref="AM252:AN252"/>
    <mergeCell ref="AO252:AP252"/>
    <mergeCell ref="AQ252:AR252"/>
    <mergeCell ref="J251:S251"/>
    <mergeCell ref="T251:U251"/>
    <mergeCell ref="B252:I252"/>
    <mergeCell ref="J252:S252"/>
    <mergeCell ref="T252:U252"/>
    <mergeCell ref="B249:I249"/>
    <mergeCell ref="V249:W249"/>
    <mergeCell ref="Y249:AB249"/>
    <mergeCell ref="AC249:AD249"/>
    <mergeCell ref="AE249:AF249"/>
    <mergeCell ref="AG249:AH249"/>
    <mergeCell ref="AI249:AJ249"/>
    <mergeCell ref="AK249:AL249"/>
    <mergeCell ref="AM249:AN249"/>
    <mergeCell ref="AO249:AP249"/>
    <mergeCell ref="AQ249:AR249"/>
    <mergeCell ref="B250:I250"/>
    <mergeCell ref="V250:W250"/>
    <mergeCell ref="Y250:AB250"/>
    <mergeCell ref="AC250:AD250"/>
    <mergeCell ref="AE250:AF250"/>
    <mergeCell ref="AG250:AH250"/>
    <mergeCell ref="AI250:AJ250"/>
    <mergeCell ref="AK250:AL250"/>
    <mergeCell ref="AM250:AN250"/>
    <mergeCell ref="AO250:AP250"/>
    <mergeCell ref="AQ250:AR250"/>
    <mergeCell ref="J249:S249"/>
    <mergeCell ref="T249:U249"/>
    <mergeCell ref="J250:S250"/>
    <mergeCell ref="T250:U250"/>
    <mergeCell ref="B247:I247"/>
    <mergeCell ref="Y247:AB247"/>
    <mergeCell ref="AC247:AD247"/>
    <mergeCell ref="AE247:AF247"/>
    <mergeCell ref="AG247:AH247"/>
    <mergeCell ref="AI247:AJ247"/>
    <mergeCell ref="AK247:AL247"/>
    <mergeCell ref="AM247:AN247"/>
    <mergeCell ref="AO247:AP247"/>
    <mergeCell ref="AQ247:AR247"/>
    <mergeCell ref="B248:I248"/>
    <mergeCell ref="V248:W248"/>
    <mergeCell ref="Y248:AB248"/>
    <mergeCell ref="AC248:AD248"/>
    <mergeCell ref="AE248:AF248"/>
    <mergeCell ref="AG248:AH248"/>
    <mergeCell ref="AI248:AJ248"/>
    <mergeCell ref="AK248:AL248"/>
    <mergeCell ref="AM248:AN248"/>
    <mergeCell ref="AO248:AP248"/>
    <mergeCell ref="AQ248:AR248"/>
    <mergeCell ref="J248:S248"/>
    <mergeCell ref="T248:U248"/>
    <mergeCell ref="Y245:AB245"/>
    <mergeCell ref="AC245:AD245"/>
    <mergeCell ref="AE245:AF245"/>
    <mergeCell ref="AG245:AH245"/>
    <mergeCell ref="AI245:AJ245"/>
    <mergeCell ref="AK245:AL245"/>
    <mergeCell ref="AM245:AN245"/>
    <mergeCell ref="AO245:AP245"/>
    <mergeCell ref="AQ245:AR245"/>
    <mergeCell ref="AS245:AT245"/>
    <mergeCell ref="Y246:AB246"/>
    <mergeCell ref="AC246:AD246"/>
    <mergeCell ref="AE246:AF246"/>
    <mergeCell ref="AG246:AH246"/>
    <mergeCell ref="AI246:AJ246"/>
    <mergeCell ref="AK246:AL246"/>
    <mergeCell ref="AM246:AN246"/>
    <mergeCell ref="AO246:AP246"/>
    <mergeCell ref="AQ246:AR246"/>
    <mergeCell ref="Y242:AB242"/>
    <mergeCell ref="AC242:AD242"/>
    <mergeCell ref="AE242:AF242"/>
    <mergeCell ref="AG242:AH242"/>
    <mergeCell ref="AI242:AJ242"/>
    <mergeCell ref="AK242:AL242"/>
    <mergeCell ref="AM242:AN242"/>
    <mergeCell ref="AO242:AP242"/>
    <mergeCell ref="AQ242:AR242"/>
    <mergeCell ref="AS242:AT242"/>
    <mergeCell ref="Y243:AB243"/>
    <mergeCell ref="AC243:AD243"/>
    <mergeCell ref="AE243:AF243"/>
    <mergeCell ref="AG243:AH243"/>
    <mergeCell ref="AI243:AJ243"/>
    <mergeCell ref="AK243:AL243"/>
    <mergeCell ref="AM243:AN243"/>
    <mergeCell ref="AO243:AP243"/>
    <mergeCell ref="AQ243:AR243"/>
    <mergeCell ref="AS243:AT243"/>
    <mergeCell ref="Y244:AB244"/>
    <mergeCell ref="AC244:AD244"/>
    <mergeCell ref="AE244:AF244"/>
    <mergeCell ref="AG244:AH244"/>
    <mergeCell ref="AI244:AJ244"/>
    <mergeCell ref="AK244:AL244"/>
    <mergeCell ref="AM244:AN244"/>
    <mergeCell ref="AO244:AP244"/>
    <mergeCell ref="AQ244:AR244"/>
    <mergeCell ref="AS244:AT244"/>
    <mergeCell ref="B243:I243"/>
    <mergeCell ref="Y240:AB240"/>
    <mergeCell ref="AC240:AD240"/>
    <mergeCell ref="AE240:AF240"/>
    <mergeCell ref="AG240:AH240"/>
    <mergeCell ref="AI240:AJ240"/>
    <mergeCell ref="AK240:AL240"/>
    <mergeCell ref="AM240:AN240"/>
    <mergeCell ref="AO240:AP240"/>
    <mergeCell ref="AQ240:AR240"/>
    <mergeCell ref="Y241:AB241"/>
    <mergeCell ref="AC241:AD241"/>
    <mergeCell ref="AE241:AF241"/>
    <mergeCell ref="AG241:AH241"/>
    <mergeCell ref="AI241:AJ241"/>
    <mergeCell ref="AK241:AL241"/>
    <mergeCell ref="AM241:AN241"/>
    <mergeCell ref="AO241:AP241"/>
    <mergeCell ref="AQ241:AR241"/>
    <mergeCell ref="AS237:AT237"/>
    <mergeCell ref="Y238:AB238"/>
    <mergeCell ref="AC238:AD238"/>
    <mergeCell ref="AE238:AF238"/>
    <mergeCell ref="AG238:AH238"/>
    <mergeCell ref="AI238:AJ238"/>
    <mergeCell ref="AK238:AL238"/>
    <mergeCell ref="AM238:AN238"/>
    <mergeCell ref="AO238:AP238"/>
    <mergeCell ref="AQ238:AR238"/>
    <mergeCell ref="AS238:AT238"/>
    <mergeCell ref="J239:S239"/>
    <mergeCell ref="T239:U239"/>
    <mergeCell ref="Y239:AB239"/>
    <mergeCell ref="AC239:AD239"/>
    <mergeCell ref="AE239:AF239"/>
    <mergeCell ref="AG239:AH239"/>
    <mergeCell ref="AI239:AJ239"/>
    <mergeCell ref="AK239:AL239"/>
    <mergeCell ref="AM239:AN239"/>
    <mergeCell ref="AO239:AP239"/>
    <mergeCell ref="AQ239:AR239"/>
    <mergeCell ref="Y236:AB236"/>
    <mergeCell ref="AC236:AD236"/>
    <mergeCell ref="AE236:AF236"/>
    <mergeCell ref="AG236:AH236"/>
    <mergeCell ref="AI236:AJ236"/>
    <mergeCell ref="AK236:AL236"/>
    <mergeCell ref="AM236:AN236"/>
    <mergeCell ref="AO236:AP236"/>
    <mergeCell ref="AQ236:AR236"/>
    <mergeCell ref="Y237:AB237"/>
    <mergeCell ref="AC237:AD237"/>
    <mergeCell ref="AE237:AF237"/>
    <mergeCell ref="AG237:AH237"/>
    <mergeCell ref="AI237:AJ237"/>
    <mergeCell ref="AK237:AL237"/>
    <mergeCell ref="AM237:AN237"/>
    <mergeCell ref="AO237:AP237"/>
    <mergeCell ref="AQ237:AR237"/>
    <mergeCell ref="Y233:AB233"/>
    <mergeCell ref="AC233:AD233"/>
    <mergeCell ref="AE233:AF233"/>
    <mergeCell ref="AG233:AH233"/>
    <mergeCell ref="AI233:AJ233"/>
    <mergeCell ref="AK233:AL233"/>
    <mergeCell ref="AM233:AN233"/>
    <mergeCell ref="AO233:AP233"/>
    <mergeCell ref="AQ233:AR233"/>
    <mergeCell ref="Y235:AB235"/>
    <mergeCell ref="AC235:AD235"/>
    <mergeCell ref="AE235:AF235"/>
    <mergeCell ref="AG235:AH235"/>
    <mergeCell ref="AI235:AJ235"/>
    <mergeCell ref="AK235:AL235"/>
    <mergeCell ref="AM235:AN235"/>
    <mergeCell ref="AO235:AP235"/>
    <mergeCell ref="AQ235:AR235"/>
    <mergeCell ref="Y231:AB231"/>
    <mergeCell ref="AC231:AD231"/>
    <mergeCell ref="AE231:AF231"/>
    <mergeCell ref="AG231:AH231"/>
    <mergeCell ref="AI231:AJ231"/>
    <mergeCell ref="AK231:AL231"/>
    <mergeCell ref="AM231:AN231"/>
    <mergeCell ref="AO231:AP231"/>
    <mergeCell ref="AQ231:AR231"/>
    <mergeCell ref="Y232:AB232"/>
    <mergeCell ref="AC232:AD232"/>
    <mergeCell ref="AE232:AF232"/>
    <mergeCell ref="AG232:AH232"/>
    <mergeCell ref="AI232:AJ232"/>
    <mergeCell ref="AK232:AL232"/>
    <mergeCell ref="AM232:AN232"/>
    <mergeCell ref="AO232:AP232"/>
    <mergeCell ref="AQ232:AR232"/>
    <mergeCell ref="Y229:AB229"/>
    <mergeCell ref="AC229:AD229"/>
    <mergeCell ref="AE229:AF229"/>
    <mergeCell ref="AG229:AH229"/>
    <mergeCell ref="AI229:AJ229"/>
    <mergeCell ref="AK229:AL229"/>
    <mergeCell ref="AM229:AN229"/>
    <mergeCell ref="AO229:AP229"/>
    <mergeCell ref="AQ229:AR229"/>
    <mergeCell ref="AS229:AT229"/>
    <mergeCell ref="Y230:AB230"/>
    <mergeCell ref="AC230:AD230"/>
    <mergeCell ref="AE230:AF230"/>
    <mergeCell ref="AG230:AH230"/>
    <mergeCell ref="AI230:AJ230"/>
    <mergeCell ref="AK230:AL230"/>
    <mergeCell ref="AM230:AN230"/>
    <mergeCell ref="AO230:AP230"/>
    <mergeCell ref="AQ230:AR230"/>
    <mergeCell ref="AS230:AT230"/>
    <mergeCell ref="V225:W225"/>
    <mergeCell ref="Y226:AB226"/>
    <mergeCell ref="AC226:AD226"/>
    <mergeCell ref="AE226:AF226"/>
    <mergeCell ref="AG226:AH226"/>
    <mergeCell ref="AI226:AJ226"/>
    <mergeCell ref="AK226:AL226"/>
    <mergeCell ref="AM226:AN226"/>
    <mergeCell ref="AO226:AP226"/>
    <mergeCell ref="AQ226:AR226"/>
    <mergeCell ref="Y225:AB225"/>
    <mergeCell ref="AC225:AD225"/>
    <mergeCell ref="AE225:AF225"/>
    <mergeCell ref="AG225:AH225"/>
    <mergeCell ref="AI225:AJ225"/>
    <mergeCell ref="AK225:AL225"/>
    <mergeCell ref="AM225:AN225"/>
    <mergeCell ref="AO225:AP225"/>
    <mergeCell ref="AQ225:AR225"/>
    <mergeCell ref="B225:U225"/>
    <mergeCell ref="B226:U226"/>
    <mergeCell ref="V210:W210"/>
    <mergeCell ref="V196:W196"/>
    <mergeCell ref="V197:W197"/>
    <mergeCell ref="B205:U205"/>
    <mergeCell ref="V205:W205"/>
    <mergeCell ref="B206:U206"/>
    <mergeCell ref="V206:W206"/>
    <mergeCell ref="B207:U207"/>
    <mergeCell ref="B208:U208"/>
    <mergeCell ref="B209:U209"/>
    <mergeCell ref="B210:O210"/>
    <mergeCell ref="P210:S210"/>
    <mergeCell ref="AS186:AT186"/>
    <mergeCell ref="Y187:AB187"/>
    <mergeCell ref="AC187:AD187"/>
    <mergeCell ref="AE187:AF187"/>
    <mergeCell ref="AG187:AH187"/>
    <mergeCell ref="AI187:AJ187"/>
    <mergeCell ref="AK187:AL187"/>
    <mergeCell ref="AM187:AN187"/>
    <mergeCell ref="AO187:AP187"/>
    <mergeCell ref="AQ187:AR187"/>
    <mergeCell ref="AS187:AT187"/>
    <mergeCell ref="B189:U189"/>
    <mergeCell ref="B190:U190"/>
    <mergeCell ref="B191:U191"/>
    <mergeCell ref="B192:U192"/>
    <mergeCell ref="B193:U193"/>
    <mergeCell ref="Y191:AB191"/>
    <mergeCell ref="AC191:AD191"/>
    <mergeCell ref="AE191:AF191"/>
    <mergeCell ref="AG191:AH191"/>
    <mergeCell ref="AI191:AJ191"/>
    <mergeCell ref="AK191:AL191"/>
    <mergeCell ref="AM191:AN191"/>
    <mergeCell ref="AO191:AP191"/>
    <mergeCell ref="AQ191:AR191"/>
    <mergeCell ref="AS191:AT191"/>
    <mergeCell ref="AS193:AT193"/>
    <mergeCell ref="V193:W193"/>
    <mergeCell ref="Y193:AB193"/>
    <mergeCell ref="AC193:AD193"/>
    <mergeCell ref="AE193:AF193"/>
    <mergeCell ref="Y185:AB185"/>
    <mergeCell ref="AC185:AD185"/>
    <mergeCell ref="AE185:AF185"/>
    <mergeCell ref="AG185:AH185"/>
    <mergeCell ref="Y186:AB186"/>
    <mergeCell ref="AC186:AD186"/>
    <mergeCell ref="AE186:AF186"/>
    <mergeCell ref="AG186:AH186"/>
    <mergeCell ref="Y181:AB181"/>
    <mergeCell ref="Y184:AB184"/>
    <mergeCell ref="AC184:AD184"/>
    <mergeCell ref="AE184:AF184"/>
    <mergeCell ref="AG184:AH184"/>
    <mergeCell ref="B184:W185"/>
    <mergeCell ref="B186:W187"/>
    <mergeCell ref="B177:E177"/>
    <mergeCell ref="F177:G177"/>
    <mergeCell ref="H177:I177"/>
    <mergeCell ref="J177:K177"/>
    <mergeCell ref="L177:M177"/>
    <mergeCell ref="N177:O177"/>
    <mergeCell ref="P177:Q177"/>
    <mergeCell ref="R177:S177"/>
    <mergeCell ref="T177:U177"/>
    <mergeCell ref="B178:E178"/>
    <mergeCell ref="F178:G178"/>
    <mergeCell ref="H178:I178"/>
    <mergeCell ref="J178:K178"/>
    <mergeCell ref="L178:M178"/>
    <mergeCell ref="N178:O178"/>
    <mergeCell ref="P178:Q178"/>
    <mergeCell ref="R178:S178"/>
    <mergeCell ref="T178:U178"/>
    <mergeCell ref="B175:E175"/>
    <mergeCell ref="F175:G175"/>
    <mergeCell ref="H175:I175"/>
    <mergeCell ref="J175:K175"/>
    <mergeCell ref="L175:M175"/>
    <mergeCell ref="N175:O175"/>
    <mergeCell ref="P175:Q175"/>
    <mergeCell ref="R175:S175"/>
    <mergeCell ref="T175:U175"/>
    <mergeCell ref="B176:E176"/>
    <mergeCell ref="F176:G176"/>
    <mergeCell ref="H176:I176"/>
    <mergeCell ref="J176:K176"/>
    <mergeCell ref="L176:M176"/>
    <mergeCell ref="N176:O176"/>
    <mergeCell ref="P176:Q176"/>
    <mergeCell ref="R176:S176"/>
    <mergeCell ref="T176:U176"/>
    <mergeCell ref="B173:E173"/>
    <mergeCell ref="F173:G173"/>
    <mergeCell ref="H173:I173"/>
    <mergeCell ref="J173:K173"/>
    <mergeCell ref="L173:M173"/>
    <mergeCell ref="N173:O173"/>
    <mergeCell ref="P173:Q173"/>
    <mergeCell ref="R173:S173"/>
    <mergeCell ref="T173:U173"/>
    <mergeCell ref="B174:E174"/>
    <mergeCell ref="F174:G174"/>
    <mergeCell ref="H174:I174"/>
    <mergeCell ref="J174:K174"/>
    <mergeCell ref="L174:M174"/>
    <mergeCell ref="N174:O174"/>
    <mergeCell ref="P174:Q174"/>
    <mergeCell ref="R174:S174"/>
    <mergeCell ref="T174:U174"/>
    <mergeCell ref="B171:E171"/>
    <mergeCell ref="F171:G171"/>
    <mergeCell ref="H171:I171"/>
    <mergeCell ref="J171:K171"/>
    <mergeCell ref="L171:M171"/>
    <mergeCell ref="N171:O171"/>
    <mergeCell ref="P171:Q171"/>
    <mergeCell ref="R171:S171"/>
    <mergeCell ref="T171:U171"/>
    <mergeCell ref="V171:W171"/>
    <mergeCell ref="B172:E172"/>
    <mergeCell ref="F172:G172"/>
    <mergeCell ref="H172:I172"/>
    <mergeCell ref="J172:K172"/>
    <mergeCell ref="L172:M172"/>
    <mergeCell ref="N172:O172"/>
    <mergeCell ref="P172:Q172"/>
    <mergeCell ref="R172:S172"/>
    <mergeCell ref="T172:U172"/>
    <mergeCell ref="F169:G169"/>
    <mergeCell ref="H169:I169"/>
    <mergeCell ref="J169:K169"/>
    <mergeCell ref="L169:M169"/>
    <mergeCell ref="N169:O169"/>
    <mergeCell ref="P169:Q169"/>
    <mergeCell ref="R169:S169"/>
    <mergeCell ref="T169:U169"/>
    <mergeCell ref="V169:W169"/>
    <mergeCell ref="B170:E170"/>
    <mergeCell ref="F170:G170"/>
    <mergeCell ref="H170:I170"/>
    <mergeCell ref="J170:K170"/>
    <mergeCell ref="L170:M170"/>
    <mergeCell ref="N170:O170"/>
    <mergeCell ref="P170:Q170"/>
    <mergeCell ref="R170:S170"/>
    <mergeCell ref="T170:U170"/>
    <mergeCell ref="V170:W170"/>
    <mergeCell ref="B160:E160"/>
    <mergeCell ref="F160:G160"/>
    <mergeCell ref="B168:E168"/>
    <mergeCell ref="F168:G168"/>
    <mergeCell ref="H168:I168"/>
    <mergeCell ref="J168:K168"/>
    <mergeCell ref="L168:M168"/>
    <mergeCell ref="N168:O168"/>
    <mergeCell ref="P168:Q168"/>
    <mergeCell ref="R168:S168"/>
    <mergeCell ref="T168:U168"/>
    <mergeCell ref="V168:W168"/>
    <mergeCell ref="H166:I166"/>
    <mergeCell ref="J166:K166"/>
    <mergeCell ref="L166:M166"/>
    <mergeCell ref="N166:O166"/>
    <mergeCell ref="P166:Q166"/>
    <mergeCell ref="R166:S166"/>
    <mergeCell ref="T166:U166"/>
    <mergeCell ref="P161:Q161"/>
    <mergeCell ref="F161:G161"/>
    <mergeCell ref="H161:I161"/>
    <mergeCell ref="J161:K161"/>
    <mergeCell ref="L161:M161"/>
    <mergeCell ref="AS155:AT155"/>
    <mergeCell ref="Y156:AB156"/>
    <mergeCell ref="AC156:AD156"/>
    <mergeCell ref="AE156:AF156"/>
    <mergeCell ref="AG156:AH156"/>
    <mergeCell ref="AI156:AJ156"/>
    <mergeCell ref="AK156:AL156"/>
    <mergeCell ref="AM156:AN156"/>
    <mergeCell ref="AO156:AP156"/>
    <mergeCell ref="AQ156:AR156"/>
    <mergeCell ref="AS156:AT156"/>
    <mergeCell ref="B158:E158"/>
    <mergeCell ref="F158:G158"/>
    <mergeCell ref="H158:I158"/>
    <mergeCell ref="J158:K158"/>
    <mergeCell ref="L158:M158"/>
    <mergeCell ref="N158:O158"/>
    <mergeCell ref="P158:Q158"/>
    <mergeCell ref="R158:S158"/>
    <mergeCell ref="T158:U158"/>
    <mergeCell ref="AS157:AT157"/>
    <mergeCell ref="B155:E155"/>
    <mergeCell ref="AE157:AF157"/>
    <mergeCell ref="AG157:AH157"/>
    <mergeCell ref="AI157:AJ157"/>
    <mergeCell ref="AK157:AL157"/>
    <mergeCell ref="AM157:AN157"/>
    <mergeCell ref="AO157:AP157"/>
    <mergeCell ref="L155:M155"/>
    <mergeCell ref="B156:E156"/>
    <mergeCell ref="AS158:AT158"/>
    <mergeCell ref="AQ157:AR157"/>
    <mergeCell ref="AS149:AT149"/>
    <mergeCell ref="B135:E135"/>
    <mergeCell ref="F135:G135"/>
    <mergeCell ref="H135:I135"/>
    <mergeCell ref="J135:K135"/>
    <mergeCell ref="L135:M135"/>
    <mergeCell ref="N135:O135"/>
    <mergeCell ref="P135:Q135"/>
    <mergeCell ref="R135:S135"/>
    <mergeCell ref="T135:U135"/>
    <mergeCell ref="B136:E136"/>
    <mergeCell ref="F136:G136"/>
    <mergeCell ref="H136:I136"/>
    <mergeCell ref="J136:K136"/>
    <mergeCell ref="L136:M136"/>
    <mergeCell ref="N136:O136"/>
    <mergeCell ref="AQ146:AR146"/>
    <mergeCell ref="B141:E141"/>
    <mergeCell ref="F141:G141"/>
    <mergeCell ref="H141:I141"/>
    <mergeCell ref="B140:E140"/>
    <mergeCell ref="AM108:AN108"/>
    <mergeCell ref="AO108:AP108"/>
    <mergeCell ref="AQ108:AR108"/>
    <mergeCell ref="AS108:AT108"/>
    <mergeCell ref="B110:E110"/>
    <mergeCell ref="F110:G110"/>
    <mergeCell ref="H110:I110"/>
    <mergeCell ref="J110:K110"/>
    <mergeCell ref="L110:M110"/>
    <mergeCell ref="N110:O110"/>
    <mergeCell ref="P110:Q110"/>
    <mergeCell ref="R110:S110"/>
    <mergeCell ref="T110:U110"/>
    <mergeCell ref="B111:E111"/>
    <mergeCell ref="F111:G111"/>
    <mergeCell ref="H111:I111"/>
    <mergeCell ref="J111:K111"/>
    <mergeCell ref="L111:M111"/>
    <mergeCell ref="N111:O111"/>
    <mergeCell ref="P111:Q111"/>
    <mergeCell ref="R111:S111"/>
    <mergeCell ref="T111:U111"/>
    <mergeCell ref="V111:W111"/>
    <mergeCell ref="V109:W109"/>
    <mergeCell ref="B109:E109"/>
    <mergeCell ref="F109:G109"/>
    <mergeCell ref="AM110:AN110"/>
    <mergeCell ref="Y107:AB107"/>
    <mergeCell ref="AC107:AD107"/>
    <mergeCell ref="AE107:AF107"/>
    <mergeCell ref="AG107:AH107"/>
    <mergeCell ref="AI107:AJ107"/>
    <mergeCell ref="AK107:AL107"/>
    <mergeCell ref="AM107:AN107"/>
    <mergeCell ref="AO107:AP107"/>
    <mergeCell ref="AQ107:AR107"/>
    <mergeCell ref="AS107:AT107"/>
    <mergeCell ref="Y105:AB105"/>
    <mergeCell ref="AC105:AD105"/>
    <mergeCell ref="AE105:AF105"/>
    <mergeCell ref="AG105:AH105"/>
    <mergeCell ref="AQ103:AR103"/>
    <mergeCell ref="AS103:AT103"/>
    <mergeCell ref="Y103:AB103"/>
    <mergeCell ref="AC103:AD103"/>
    <mergeCell ref="AE103:AF103"/>
    <mergeCell ref="AS104:AT104"/>
    <mergeCell ref="AI103:AJ103"/>
    <mergeCell ref="AK103:AL103"/>
    <mergeCell ref="B83:E83"/>
    <mergeCell ref="F83:G83"/>
    <mergeCell ref="H83:I83"/>
    <mergeCell ref="J83:K83"/>
    <mergeCell ref="L83:M83"/>
    <mergeCell ref="N83:O83"/>
    <mergeCell ref="P83:Q83"/>
    <mergeCell ref="R83:S83"/>
    <mergeCell ref="T83:U83"/>
    <mergeCell ref="V83:W83"/>
    <mergeCell ref="AV96:AW96"/>
    <mergeCell ref="Y97:AT98"/>
    <mergeCell ref="P101:U101"/>
    <mergeCell ref="B103:W104"/>
    <mergeCell ref="Y106:AB106"/>
    <mergeCell ref="AC106:AD106"/>
    <mergeCell ref="AE106:AF106"/>
    <mergeCell ref="AG106:AH106"/>
    <mergeCell ref="AI106:AJ106"/>
    <mergeCell ref="AK106:AL106"/>
    <mergeCell ref="AM106:AN106"/>
    <mergeCell ref="AO106:AP106"/>
    <mergeCell ref="AQ106:AR106"/>
    <mergeCell ref="V105:W105"/>
    <mergeCell ref="N86:O86"/>
    <mergeCell ref="P86:Q86"/>
    <mergeCell ref="R86:S86"/>
    <mergeCell ref="T86:U86"/>
    <mergeCell ref="V86:W86"/>
    <mergeCell ref="T85:U85"/>
    <mergeCell ref="V85:W85"/>
    <mergeCell ref="B86:E86"/>
    <mergeCell ref="R80:S80"/>
    <mergeCell ref="T80:U80"/>
    <mergeCell ref="V80:W80"/>
    <mergeCell ref="B81:E81"/>
    <mergeCell ref="F81:G81"/>
    <mergeCell ref="H81:I81"/>
    <mergeCell ref="J81:K81"/>
    <mergeCell ref="L81:M81"/>
    <mergeCell ref="N81:O81"/>
    <mergeCell ref="P81:Q81"/>
    <mergeCell ref="R81:S81"/>
    <mergeCell ref="T81:U81"/>
    <mergeCell ref="V81:W81"/>
    <mergeCell ref="B82:E82"/>
    <mergeCell ref="F82:G82"/>
    <mergeCell ref="H82:I82"/>
    <mergeCell ref="J82:K82"/>
    <mergeCell ref="L82:M82"/>
    <mergeCell ref="N82:O82"/>
    <mergeCell ref="P82:Q82"/>
    <mergeCell ref="R82:S82"/>
    <mergeCell ref="T82:U82"/>
    <mergeCell ref="V82:W82"/>
    <mergeCell ref="AV21:AW21"/>
    <mergeCell ref="AV22:AW22"/>
    <mergeCell ref="AV23:AW23"/>
    <mergeCell ref="AV24:AW24"/>
    <mergeCell ref="AV25:AW25"/>
    <mergeCell ref="AV29:AY35"/>
    <mergeCell ref="AV37:AY37"/>
    <mergeCell ref="AV38:AY52"/>
    <mergeCell ref="P73:S73"/>
    <mergeCell ref="V73:W73"/>
    <mergeCell ref="B75:W76"/>
    <mergeCell ref="B77:W78"/>
    <mergeCell ref="B79:E79"/>
    <mergeCell ref="F79:G79"/>
    <mergeCell ref="H79:I79"/>
    <mergeCell ref="J79:K79"/>
    <mergeCell ref="L79:M79"/>
    <mergeCell ref="N79:O79"/>
    <mergeCell ref="P79:Q79"/>
    <mergeCell ref="R79:S79"/>
    <mergeCell ref="T79:U79"/>
    <mergeCell ref="V62:W62"/>
    <mergeCell ref="B61:M61"/>
    <mergeCell ref="N61:R61"/>
    <mergeCell ref="S61:U61"/>
    <mergeCell ref="V61:W61"/>
    <mergeCell ref="B63:M63"/>
    <mergeCell ref="P64:S64"/>
    <mergeCell ref="Y55:AJ55"/>
    <mergeCell ref="AK55:AO55"/>
    <mergeCell ref="AP55:AR55"/>
    <mergeCell ref="AS55:AT55"/>
    <mergeCell ref="Y303:AF303"/>
    <mergeCell ref="AS303:AT303"/>
    <mergeCell ref="AS304:AT304"/>
    <mergeCell ref="V292:W292"/>
    <mergeCell ref="V293:W293"/>
    <mergeCell ref="V290:W290"/>
    <mergeCell ref="AS290:AT290"/>
    <mergeCell ref="AS291:AT291"/>
    <mergeCell ref="V295:W295"/>
    <mergeCell ref="V294:W294"/>
    <mergeCell ref="V291:W291"/>
    <mergeCell ref="V282:W282"/>
    <mergeCell ref="AS282:AT282"/>
    <mergeCell ref="AS273:AT273"/>
    <mergeCell ref="AS270:AT270"/>
    <mergeCell ref="AS262:AT262"/>
    <mergeCell ref="B262:I262"/>
    <mergeCell ref="V262:W262"/>
    <mergeCell ref="V267:W267"/>
    <mergeCell ref="V268:W268"/>
    <mergeCell ref="V283:W283"/>
    <mergeCell ref="V281:W281"/>
    <mergeCell ref="AS271:AT271"/>
    <mergeCell ref="AS272:AT272"/>
    <mergeCell ref="V272:W272"/>
    <mergeCell ref="V271:W271"/>
    <mergeCell ref="B271:I271"/>
    <mergeCell ref="AS255:AT255"/>
    <mergeCell ref="B256:I256"/>
    <mergeCell ref="AS250:AT250"/>
    <mergeCell ref="AS247:AT247"/>
    <mergeCell ref="AS248:AT248"/>
    <mergeCell ref="AS249:AT249"/>
    <mergeCell ref="AS239:AT239"/>
    <mergeCell ref="AS236:AT236"/>
    <mergeCell ref="AS240:AT240"/>
    <mergeCell ref="AS234:AT234"/>
    <mergeCell ref="AS235:AT235"/>
    <mergeCell ref="B239:I239"/>
    <mergeCell ref="Y234:AB234"/>
    <mergeCell ref="AC234:AD234"/>
    <mergeCell ref="AE234:AF234"/>
    <mergeCell ref="AG234:AH234"/>
    <mergeCell ref="AI234:AJ234"/>
    <mergeCell ref="V247:W247"/>
    <mergeCell ref="AS254:AT254"/>
    <mergeCell ref="AS252:AT252"/>
    <mergeCell ref="AS253:AT253"/>
    <mergeCell ref="V256:W256"/>
    <mergeCell ref="AK234:AL234"/>
    <mergeCell ref="AM234:AN234"/>
    <mergeCell ref="AO234:AP234"/>
    <mergeCell ref="AQ234:AR234"/>
    <mergeCell ref="AS231:AT231"/>
    <mergeCell ref="AS232:AT232"/>
    <mergeCell ref="Y227:AB227"/>
    <mergeCell ref="AC227:AD227"/>
    <mergeCell ref="AE227:AF227"/>
    <mergeCell ref="AG227:AH227"/>
    <mergeCell ref="AI227:AJ227"/>
    <mergeCell ref="AK227:AL227"/>
    <mergeCell ref="AM227:AN227"/>
    <mergeCell ref="AO227:AP227"/>
    <mergeCell ref="AQ227:AR227"/>
    <mergeCell ref="AS227:AT227"/>
    <mergeCell ref="Y228:AB228"/>
    <mergeCell ref="AC228:AD228"/>
    <mergeCell ref="AE228:AF228"/>
    <mergeCell ref="AG228:AH228"/>
    <mergeCell ref="AI228:AJ228"/>
    <mergeCell ref="AK228:AL228"/>
    <mergeCell ref="AM228:AN228"/>
    <mergeCell ref="AO228:AP228"/>
    <mergeCell ref="AQ228:AR228"/>
    <mergeCell ref="AS228:AT228"/>
    <mergeCell ref="V218:W218"/>
    <mergeCell ref="AS225:AT225"/>
    <mergeCell ref="V222:W222"/>
    <mergeCell ref="V220:W220"/>
    <mergeCell ref="Y220:AB220"/>
    <mergeCell ref="AC220:AD220"/>
    <mergeCell ref="AE220:AF220"/>
    <mergeCell ref="AG220:AH220"/>
    <mergeCell ref="AI220:AJ220"/>
    <mergeCell ref="AK220:AL220"/>
    <mergeCell ref="AM220:AN220"/>
    <mergeCell ref="AO220:AP220"/>
    <mergeCell ref="AQ220:AR220"/>
    <mergeCell ref="V221:W221"/>
    <mergeCell ref="AS220:AT220"/>
    <mergeCell ref="AS221:AT221"/>
    <mergeCell ref="AE219:AF219"/>
    <mergeCell ref="AM216:AN216"/>
    <mergeCell ref="AO216:AP216"/>
    <mergeCell ref="AQ216:AR216"/>
    <mergeCell ref="AS216:AT216"/>
    <mergeCell ref="V215:W215"/>
    <mergeCell ref="V224:W224"/>
    <mergeCell ref="AG219:AH219"/>
    <mergeCell ref="AI219:AJ219"/>
    <mergeCell ref="AK219:AL219"/>
    <mergeCell ref="AM219:AN219"/>
    <mergeCell ref="AO219:AP219"/>
    <mergeCell ref="AQ219:AR219"/>
    <mergeCell ref="AC219:AD219"/>
    <mergeCell ref="AK217:AL217"/>
    <mergeCell ref="AM217:AN217"/>
    <mergeCell ref="AO217:AP217"/>
    <mergeCell ref="AQ217:AR217"/>
    <mergeCell ref="Y209:AT210"/>
    <mergeCell ref="AM186:AN186"/>
    <mergeCell ref="AO186:AP186"/>
    <mergeCell ref="AQ186:AR186"/>
    <mergeCell ref="V208:W208"/>
    <mergeCell ref="V209:W209"/>
    <mergeCell ref="Y199:AB199"/>
    <mergeCell ref="Y204:AB204"/>
    <mergeCell ref="V213:W213"/>
    <mergeCell ref="AS212:AT212"/>
    <mergeCell ref="AM211:AN211"/>
    <mergeCell ref="AS211:AT211"/>
    <mergeCell ref="AS174:AT174"/>
    <mergeCell ref="Y180:AB180"/>
    <mergeCell ref="AQ183:AR183"/>
    <mergeCell ref="AE180:AF180"/>
    <mergeCell ref="AQ179:AR179"/>
    <mergeCell ref="AO181:AP181"/>
    <mergeCell ref="AQ181:AR181"/>
    <mergeCell ref="Y179:AB179"/>
    <mergeCell ref="AC179:AD179"/>
    <mergeCell ref="AO173:AP173"/>
    <mergeCell ref="AQ173:AR173"/>
    <mergeCell ref="AG176:AH176"/>
    <mergeCell ref="AI176:AJ176"/>
    <mergeCell ref="AK176:AL176"/>
    <mergeCell ref="AS175:AT175"/>
    <mergeCell ref="AQ175:AR175"/>
    <mergeCell ref="AQ178:AR178"/>
    <mergeCell ref="Y175:AB175"/>
    <mergeCell ref="AC175:AD175"/>
    <mergeCell ref="AE175:AF175"/>
    <mergeCell ref="AG175:AH175"/>
    <mergeCell ref="AI175:AJ175"/>
    <mergeCell ref="AS177:AT177"/>
    <mergeCell ref="AQ180:AR180"/>
    <mergeCell ref="AI177:AJ177"/>
    <mergeCell ref="AK177:AL177"/>
    <mergeCell ref="AM177:AN177"/>
    <mergeCell ref="AS172:AT172"/>
    <mergeCell ref="V195:W195"/>
    <mergeCell ref="AE189:AF189"/>
    <mergeCell ref="AG189:AH189"/>
    <mergeCell ref="AI189:AJ189"/>
    <mergeCell ref="AK189:AL189"/>
    <mergeCell ref="AM189:AN189"/>
    <mergeCell ref="V190:W190"/>
    <mergeCell ref="AQ189:AR189"/>
    <mergeCell ref="AS195:AT195"/>
    <mergeCell ref="AS184:AT184"/>
    <mergeCell ref="AG188:AH188"/>
    <mergeCell ref="AI188:AJ188"/>
    <mergeCell ref="AK188:AL188"/>
    <mergeCell ref="AS188:AT188"/>
    <mergeCell ref="AO188:AP188"/>
    <mergeCell ref="AQ188:AR188"/>
    <mergeCell ref="Y172:AB172"/>
    <mergeCell ref="AC172:AD172"/>
    <mergeCell ref="AE172:AF172"/>
    <mergeCell ref="AG172:AH172"/>
    <mergeCell ref="AI172:AJ172"/>
    <mergeCell ref="AK172:AL172"/>
    <mergeCell ref="AI182:AJ182"/>
    <mergeCell ref="AM188:AN188"/>
    <mergeCell ref="AO190:AP190"/>
    <mergeCell ref="AQ190:AR190"/>
    <mergeCell ref="V189:W189"/>
    <mergeCell ref="AS173:AT173"/>
    <mergeCell ref="Y174:AB174"/>
    <mergeCell ref="AC174:AD174"/>
    <mergeCell ref="AE174:AF174"/>
    <mergeCell ref="R160:S160"/>
    <mergeCell ref="T160:U160"/>
    <mergeCell ref="V160:W160"/>
    <mergeCell ref="AG171:AH171"/>
    <mergeCell ref="AQ166:AR166"/>
    <mergeCell ref="AI164:AJ164"/>
    <mergeCell ref="AK164:AL164"/>
    <mergeCell ref="Y166:AB166"/>
    <mergeCell ref="AC166:AD166"/>
    <mergeCell ref="AE166:AF166"/>
    <mergeCell ref="AG166:AH166"/>
    <mergeCell ref="Y168:AB168"/>
    <mergeCell ref="AC168:AD168"/>
    <mergeCell ref="AE168:AF168"/>
    <mergeCell ref="AI166:AJ166"/>
    <mergeCell ref="AG168:AH168"/>
    <mergeCell ref="AI168:AJ168"/>
    <mergeCell ref="AI160:AJ160"/>
    <mergeCell ref="R159:S159"/>
    <mergeCell ref="T159:U159"/>
    <mergeCell ref="V159:W159"/>
    <mergeCell ref="Y165:AB165"/>
    <mergeCell ref="Y158:AB158"/>
    <mergeCell ref="V162:W162"/>
    <mergeCell ref="AI158:AJ158"/>
    <mergeCell ref="R161:S161"/>
    <mergeCell ref="T161:U161"/>
    <mergeCell ref="V161:W161"/>
    <mergeCell ref="V156:W156"/>
    <mergeCell ref="AI197:AJ197"/>
    <mergeCell ref="AK197:AL197"/>
    <mergeCell ref="AM150:AN150"/>
    <mergeCell ref="AO150:AP150"/>
    <mergeCell ref="AQ168:AR168"/>
    <mergeCell ref="AQ170:AR170"/>
    <mergeCell ref="AO171:AP171"/>
    <mergeCell ref="AQ171:AR171"/>
    <mergeCell ref="AM172:AN172"/>
    <mergeCell ref="AE158:AF158"/>
    <mergeCell ref="AG158:AH158"/>
    <mergeCell ref="Y157:AB157"/>
    <mergeCell ref="H160:I160"/>
    <mergeCell ref="J160:K160"/>
    <mergeCell ref="L160:M160"/>
    <mergeCell ref="AI171:AJ171"/>
    <mergeCell ref="AG170:AH170"/>
    <mergeCell ref="Y171:AB171"/>
    <mergeCell ref="AG174:AH174"/>
    <mergeCell ref="AI174:AJ174"/>
    <mergeCell ref="AK174:AL174"/>
    <mergeCell ref="AM174:AN174"/>
    <mergeCell ref="AO174:AP174"/>
    <mergeCell ref="AQ174:AR174"/>
    <mergeCell ref="AQ185:AR185"/>
    <mergeCell ref="AI186:AJ186"/>
    <mergeCell ref="AK186:AL186"/>
    <mergeCell ref="N156:O156"/>
    <mergeCell ref="P156:Q156"/>
    <mergeCell ref="R156:S156"/>
    <mergeCell ref="V155:W155"/>
    <mergeCell ref="AQ172:AR172"/>
    <mergeCell ref="B169:E169"/>
    <mergeCell ref="B257:I257"/>
    <mergeCell ref="Y153:AB153"/>
    <mergeCell ref="AC153:AD153"/>
    <mergeCell ref="AE153:AF153"/>
    <mergeCell ref="B157:E157"/>
    <mergeCell ref="F157:G157"/>
    <mergeCell ref="H157:I157"/>
    <mergeCell ref="J157:K157"/>
    <mergeCell ref="L157:M157"/>
    <mergeCell ref="N157:O157"/>
    <mergeCell ref="P157:Q157"/>
    <mergeCell ref="R157:S157"/>
    <mergeCell ref="T157:U157"/>
    <mergeCell ref="V158:W158"/>
    <mergeCell ref="H156:I156"/>
    <mergeCell ref="V240:W240"/>
    <mergeCell ref="V176:W176"/>
    <mergeCell ref="V173:W173"/>
    <mergeCell ref="V174:W174"/>
    <mergeCell ref="V177:W177"/>
    <mergeCell ref="V239:W239"/>
    <mergeCell ref="Y154:AB154"/>
    <mergeCell ref="AC154:AD154"/>
    <mergeCell ref="AE154:AF154"/>
    <mergeCell ref="AE169:AF169"/>
    <mergeCell ref="AC171:AD171"/>
    <mergeCell ref="AE171:AF171"/>
    <mergeCell ref="N160:O160"/>
    <mergeCell ref="N132:O132"/>
    <mergeCell ref="P132:Q132"/>
    <mergeCell ref="R132:S132"/>
    <mergeCell ref="B120:E120"/>
    <mergeCell ref="F120:G120"/>
    <mergeCell ref="H120:I120"/>
    <mergeCell ref="J120:K120"/>
    <mergeCell ref="B132:E132"/>
    <mergeCell ref="F132:G132"/>
    <mergeCell ref="H132:I132"/>
    <mergeCell ref="F156:G156"/>
    <mergeCell ref="R164:S164"/>
    <mergeCell ref="V172:W172"/>
    <mergeCell ref="P163:Q163"/>
    <mergeCell ref="R163:S163"/>
    <mergeCell ref="T163:U163"/>
    <mergeCell ref="V163:W163"/>
    <mergeCell ref="P165:Q165"/>
    <mergeCell ref="R165:S165"/>
    <mergeCell ref="T165:U165"/>
    <mergeCell ref="V166:W166"/>
    <mergeCell ref="J152:K152"/>
    <mergeCell ref="L152:M152"/>
    <mergeCell ref="B152:E152"/>
    <mergeCell ref="B161:E161"/>
    <mergeCell ref="N161:O161"/>
    <mergeCell ref="N155:O155"/>
    <mergeCell ref="L159:M159"/>
    <mergeCell ref="N159:O159"/>
    <mergeCell ref="AS196:AT196"/>
    <mergeCell ref="AC181:AD181"/>
    <mergeCell ref="AE181:AF181"/>
    <mergeCell ref="AG181:AH181"/>
    <mergeCell ref="AS185:AT185"/>
    <mergeCell ref="AO189:AP189"/>
    <mergeCell ref="AS183:AT183"/>
    <mergeCell ref="AS180:AT180"/>
    <mergeCell ref="AE182:AF182"/>
    <mergeCell ref="AC183:AD183"/>
    <mergeCell ref="AE183:AF183"/>
    <mergeCell ref="AG183:AH183"/>
    <mergeCell ref="AI183:AJ183"/>
    <mergeCell ref="AK183:AL183"/>
    <mergeCell ref="AM183:AN183"/>
    <mergeCell ref="AG182:AH182"/>
    <mergeCell ref="AQ184:AR184"/>
    <mergeCell ref="AS182:AT182"/>
    <mergeCell ref="AQ182:AR182"/>
    <mergeCell ref="AG193:AH193"/>
    <mergeCell ref="AI193:AJ193"/>
    <mergeCell ref="AK193:AL193"/>
    <mergeCell ref="AM193:AN193"/>
    <mergeCell ref="AO193:AP193"/>
    <mergeCell ref="AQ193:AR193"/>
    <mergeCell ref="AC192:AD192"/>
    <mergeCell ref="AE192:AF192"/>
    <mergeCell ref="AG192:AH192"/>
    <mergeCell ref="AI185:AJ185"/>
    <mergeCell ref="AK185:AL185"/>
    <mergeCell ref="AM185:AN185"/>
    <mergeCell ref="AO185:AP185"/>
    <mergeCell ref="AS194:AT194"/>
    <mergeCell ref="AS153:AT153"/>
    <mergeCell ref="AS154:AT154"/>
    <mergeCell ref="Y152:AB152"/>
    <mergeCell ref="AC152:AD152"/>
    <mergeCell ref="AE152:AF152"/>
    <mergeCell ref="AK150:AL150"/>
    <mergeCell ref="AS152:AT152"/>
    <mergeCell ref="AK169:AL169"/>
    <mergeCell ref="AM169:AN169"/>
    <mergeCell ref="AO172:AP172"/>
    <mergeCell ref="AS171:AT171"/>
    <mergeCell ref="AS170:AT170"/>
    <mergeCell ref="AG169:AH169"/>
    <mergeCell ref="AI169:AJ169"/>
    <mergeCell ref="AK170:AL170"/>
    <mergeCell ref="AM170:AN170"/>
    <mergeCell ref="AQ169:AR169"/>
    <mergeCell ref="AK171:AL171"/>
    <mergeCell ref="AM171:AN171"/>
    <mergeCell ref="AG165:AH165"/>
    <mergeCell ref="AI165:AJ165"/>
    <mergeCell ref="AG154:AH154"/>
    <mergeCell ref="AI154:AJ154"/>
    <mergeCell ref="AK154:AL154"/>
    <mergeCell ref="AM154:AN154"/>
    <mergeCell ref="AO154:AP154"/>
    <mergeCell ref="AK165:AL165"/>
    <mergeCell ref="AM165:AN165"/>
    <mergeCell ref="AS167:AT167"/>
    <mergeCell ref="AS166:AT166"/>
    <mergeCell ref="AS169:AT169"/>
    <mergeCell ref="AM197:AN197"/>
    <mergeCell ref="AG190:AH190"/>
    <mergeCell ref="AI190:AJ190"/>
    <mergeCell ref="AK190:AL190"/>
    <mergeCell ref="AM190:AN190"/>
    <mergeCell ref="AM176:AN176"/>
    <mergeCell ref="Y183:AB183"/>
    <mergeCell ref="AK182:AL182"/>
    <mergeCell ref="AM182:AN182"/>
    <mergeCell ref="AG180:AH180"/>
    <mergeCell ref="AI180:AJ180"/>
    <mergeCell ref="AK180:AL180"/>
    <mergeCell ref="AC182:AD182"/>
    <mergeCell ref="AM180:AN180"/>
    <mergeCell ref="AC180:AD180"/>
    <mergeCell ref="AS164:AT164"/>
    <mergeCell ref="AO165:AP165"/>
    <mergeCell ref="AQ165:AR165"/>
    <mergeCell ref="AS165:AT165"/>
    <mergeCell ref="Y173:AB173"/>
    <mergeCell ref="AC173:AD173"/>
    <mergeCell ref="AE173:AF173"/>
    <mergeCell ref="AG173:AH173"/>
    <mergeCell ref="AI173:AJ173"/>
    <mergeCell ref="AK173:AL173"/>
    <mergeCell ref="AM173:AN173"/>
    <mergeCell ref="Y167:AB167"/>
    <mergeCell ref="AO169:AP169"/>
    <mergeCell ref="Y164:AB164"/>
    <mergeCell ref="AC164:AD164"/>
    <mergeCell ref="AE164:AF164"/>
    <mergeCell ref="AG164:AH164"/>
    <mergeCell ref="B124:E124"/>
    <mergeCell ref="F124:G124"/>
    <mergeCell ref="T124:U124"/>
    <mergeCell ref="AQ138:AR138"/>
    <mergeCell ref="AE179:AF179"/>
    <mergeCell ref="AG179:AH179"/>
    <mergeCell ref="AI179:AJ179"/>
    <mergeCell ref="AK179:AL179"/>
    <mergeCell ref="AM179:AN179"/>
    <mergeCell ref="Y141:AB141"/>
    <mergeCell ref="AC141:AD141"/>
    <mergeCell ref="AE141:AF141"/>
    <mergeCell ref="AG141:AH141"/>
    <mergeCell ref="AI141:AJ141"/>
    <mergeCell ref="AK141:AL141"/>
    <mergeCell ref="AM141:AN141"/>
    <mergeCell ref="AO141:AP141"/>
    <mergeCell ref="AQ141:AR141"/>
    <mergeCell ref="AG152:AH152"/>
    <mergeCell ref="AI152:AJ152"/>
    <mergeCell ref="AK152:AL152"/>
    <mergeCell ref="Y139:AB139"/>
    <mergeCell ref="AG139:AH139"/>
    <mergeCell ref="AI139:AJ139"/>
    <mergeCell ref="AG153:AH153"/>
    <mergeCell ref="AI153:AJ153"/>
    <mergeCell ref="AK153:AL153"/>
    <mergeCell ref="AM153:AN153"/>
    <mergeCell ref="AO153:AP153"/>
    <mergeCell ref="AQ153:AR153"/>
    <mergeCell ref="AO155:AP155"/>
    <mergeCell ref="AQ155:AR155"/>
    <mergeCell ref="B138:E138"/>
    <mergeCell ref="B139:E139"/>
    <mergeCell ref="H139:I139"/>
    <mergeCell ref="P122:Q122"/>
    <mergeCell ref="R122:S122"/>
    <mergeCell ref="T122:U122"/>
    <mergeCell ref="V122:W122"/>
    <mergeCell ref="AM139:AN139"/>
    <mergeCell ref="B134:E134"/>
    <mergeCell ref="B133:E133"/>
    <mergeCell ref="H133:I133"/>
    <mergeCell ref="J133:K133"/>
    <mergeCell ref="H124:I124"/>
    <mergeCell ref="J124:K124"/>
    <mergeCell ref="L124:M124"/>
    <mergeCell ref="N124:O124"/>
    <mergeCell ref="P124:Q124"/>
    <mergeCell ref="R124:S124"/>
    <mergeCell ref="F134:G134"/>
    <mergeCell ref="H134:I134"/>
    <mergeCell ref="J132:K132"/>
    <mergeCell ref="AK127:AL127"/>
    <mergeCell ref="F85:G85"/>
    <mergeCell ref="H85:I85"/>
    <mergeCell ref="N87:O87"/>
    <mergeCell ref="R84:S84"/>
    <mergeCell ref="AM127:AN127"/>
    <mergeCell ref="AO127:AP127"/>
    <mergeCell ref="Y137:AB137"/>
    <mergeCell ref="AC137:AD137"/>
    <mergeCell ref="AI138:AJ138"/>
    <mergeCell ref="AK138:AL138"/>
    <mergeCell ref="Y127:AB127"/>
    <mergeCell ref="AG134:AH134"/>
    <mergeCell ref="AI134:AJ134"/>
    <mergeCell ref="AK134:AL134"/>
    <mergeCell ref="AM134:AN134"/>
    <mergeCell ref="AO134:AP134"/>
    <mergeCell ref="AK139:AL139"/>
    <mergeCell ref="F95:G95"/>
    <mergeCell ref="V125:W125"/>
    <mergeCell ref="AK123:AL123"/>
    <mergeCell ref="V123:W123"/>
    <mergeCell ref="H109:I109"/>
    <mergeCell ref="J109:K109"/>
    <mergeCell ref="L109:M109"/>
    <mergeCell ref="AE127:AF127"/>
    <mergeCell ref="AS46:AT46"/>
    <mergeCell ref="B47:I47"/>
    <mergeCell ref="J47:K47"/>
    <mergeCell ref="L47:M47"/>
    <mergeCell ref="B58:M58"/>
    <mergeCell ref="N58:R58"/>
    <mergeCell ref="S58:U58"/>
    <mergeCell ref="V58:W58"/>
    <mergeCell ref="Y58:AJ58"/>
    <mergeCell ref="N57:R57"/>
    <mergeCell ref="B69:I69"/>
    <mergeCell ref="J69:U69"/>
    <mergeCell ref="V69:W69"/>
    <mergeCell ref="B70:I72"/>
    <mergeCell ref="J70:U72"/>
    <mergeCell ref="V70:W72"/>
    <mergeCell ref="Y61:AJ61"/>
    <mergeCell ref="AK61:AO61"/>
    <mergeCell ref="AP61:AR61"/>
    <mergeCell ref="B62:M62"/>
    <mergeCell ref="N62:R62"/>
    <mergeCell ref="V46:W46"/>
    <mergeCell ref="Y46:AJ46"/>
    <mergeCell ref="AK46:AO46"/>
    <mergeCell ref="AP46:AR46"/>
    <mergeCell ref="B60:M60"/>
    <mergeCell ref="N60:R60"/>
    <mergeCell ref="S60:U60"/>
    <mergeCell ref="V60:W60"/>
    <mergeCell ref="AS48:AT48"/>
    <mergeCell ref="Y56:AJ56"/>
    <mergeCell ref="AK56:AO56"/>
    <mergeCell ref="AP56:AR56"/>
    <mergeCell ref="AK53:AO53"/>
    <mergeCell ref="AP53:AR53"/>
    <mergeCell ref="S62:U62"/>
    <mergeCell ref="Y63:AJ63"/>
    <mergeCell ref="B54:M54"/>
    <mergeCell ref="N54:R54"/>
    <mergeCell ref="B53:M53"/>
    <mergeCell ref="N53:R53"/>
    <mergeCell ref="S53:U53"/>
    <mergeCell ref="V53:W53"/>
    <mergeCell ref="AS53:AT53"/>
    <mergeCell ref="Y54:AJ54"/>
    <mergeCell ref="AK54:AO54"/>
    <mergeCell ref="Y59:AJ59"/>
    <mergeCell ref="AK59:AO59"/>
    <mergeCell ref="AP59:AR59"/>
    <mergeCell ref="B164:E164"/>
    <mergeCell ref="B162:E162"/>
    <mergeCell ref="F162:G162"/>
    <mergeCell ref="H162:I162"/>
    <mergeCell ref="AC159:AD159"/>
    <mergeCell ref="T162:U162"/>
    <mergeCell ref="AS85:AT85"/>
    <mergeCell ref="J85:K85"/>
    <mergeCell ref="L85:M85"/>
    <mergeCell ref="P84:Q84"/>
    <mergeCell ref="V79:W79"/>
    <mergeCell ref="T84:U84"/>
    <mergeCell ref="V84:W84"/>
    <mergeCell ref="B84:E84"/>
    <mergeCell ref="F84:G84"/>
    <mergeCell ref="H84:I84"/>
    <mergeCell ref="J84:K84"/>
    <mergeCell ref="L84:M84"/>
    <mergeCell ref="B80:E80"/>
    <mergeCell ref="F80:G80"/>
    <mergeCell ref="H80:I80"/>
    <mergeCell ref="J80:K80"/>
    <mergeCell ref="L80:M80"/>
    <mergeCell ref="N80:O80"/>
    <mergeCell ref="P80:Q80"/>
    <mergeCell ref="F86:G86"/>
    <mergeCell ref="N84:O84"/>
    <mergeCell ref="L86:M86"/>
    <mergeCell ref="AS128:AT128"/>
    <mergeCell ref="AS138:AT138"/>
    <mergeCell ref="Y138:AB138"/>
    <mergeCell ref="AC138:AD138"/>
    <mergeCell ref="B49:W49"/>
    <mergeCell ref="S59:U59"/>
    <mergeCell ref="V59:W59"/>
    <mergeCell ref="N63:R63"/>
    <mergeCell ref="S63:U63"/>
    <mergeCell ref="B66:W67"/>
    <mergeCell ref="B68:W68"/>
    <mergeCell ref="B85:E85"/>
    <mergeCell ref="V87:W87"/>
    <mergeCell ref="Y75:AJ75"/>
    <mergeCell ref="AK75:AO75"/>
    <mergeCell ref="AP75:AR75"/>
    <mergeCell ref="Y73:AJ73"/>
    <mergeCell ref="AK73:AO73"/>
    <mergeCell ref="AP73:AR73"/>
    <mergeCell ref="V64:W64"/>
    <mergeCell ref="AM64:AP64"/>
    <mergeCell ref="V63:W63"/>
    <mergeCell ref="R87:S87"/>
    <mergeCell ref="T87:U87"/>
    <mergeCell ref="P85:Q85"/>
    <mergeCell ref="R85:S85"/>
    <mergeCell ref="Y60:AJ60"/>
    <mergeCell ref="AK60:AO60"/>
    <mergeCell ref="AP60:AR60"/>
    <mergeCell ref="B50:W51"/>
    <mergeCell ref="B59:M59"/>
    <mergeCell ref="N59:R59"/>
    <mergeCell ref="Y53:AJ53"/>
    <mergeCell ref="Y50:AT51"/>
    <mergeCell ref="H87:I87"/>
    <mergeCell ref="J87:K87"/>
    <mergeCell ref="B166:E166"/>
    <mergeCell ref="F166:G166"/>
    <mergeCell ref="AE167:AF167"/>
    <mergeCell ref="AC167:AD167"/>
    <mergeCell ref="Y170:AB170"/>
    <mergeCell ref="AC170:AD170"/>
    <mergeCell ref="AE170:AF170"/>
    <mergeCell ref="Y169:AB169"/>
    <mergeCell ref="AC169:AD169"/>
    <mergeCell ref="B165:E165"/>
    <mergeCell ref="F165:G165"/>
    <mergeCell ref="H165:I165"/>
    <mergeCell ref="J165:K165"/>
    <mergeCell ref="L165:M165"/>
    <mergeCell ref="N165:O165"/>
    <mergeCell ref="P167:Q167"/>
    <mergeCell ref="AO168:AP168"/>
    <mergeCell ref="AM168:AN168"/>
    <mergeCell ref="AG167:AH167"/>
    <mergeCell ref="AI167:AJ167"/>
    <mergeCell ref="AM167:AN167"/>
    <mergeCell ref="AO167:AP167"/>
    <mergeCell ref="AK167:AL167"/>
    <mergeCell ref="AM166:AN166"/>
    <mergeCell ref="AK166:AL166"/>
    <mergeCell ref="AO166:AP166"/>
    <mergeCell ref="B167:E167"/>
    <mergeCell ref="F167:G167"/>
    <mergeCell ref="H167:I167"/>
    <mergeCell ref="J167:K167"/>
    <mergeCell ref="L167:M167"/>
    <mergeCell ref="N167:O167"/>
    <mergeCell ref="AS161:AT161"/>
    <mergeCell ref="Y162:AB162"/>
    <mergeCell ref="AC162:AD162"/>
    <mergeCell ref="AE162:AF162"/>
    <mergeCell ref="AG162:AH162"/>
    <mergeCell ref="AQ161:AR161"/>
    <mergeCell ref="Y161:AB161"/>
    <mergeCell ref="AC161:AD161"/>
    <mergeCell ref="AE161:AF161"/>
    <mergeCell ref="AQ163:AR163"/>
    <mergeCell ref="AS163:AT163"/>
    <mergeCell ref="AO161:AP161"/>
    <mergeCell ref="AC158:AD158"/>
    <mergeCell ref="AO170:AP170"/>
    <mergeCell ref="F164:G164"/>
    <mergeCell ref="H164:I164"/>
    <mergeCell ref="J164:K164"/>
    <mergeCell ref="L164:M164"/>
    <mergeCell ref="N164:O164"/>
    <mergeCell ref="P164:Q164"/>
    <mergeCell ref="V164:W164"/>
    <mergeCell ref="T164:U164"/>
    <mergeCell ref="AM164:AN164"/>
    <mergeCell ref="AO164:AP164"/>
    <mergeCell ref="AQ167:AR167"/>
    <mergeCell ref="P159:Q159"/>
    <mergeCell ref="R167:S167"/>
    <mergeCell ref="T167:U167"/>
    <mergeCell ref="V167:W167"/>
    <mergeCell ref="AS168:AT168"/>
    <mergeCell ref="AI170:AJ170"/>
    <mergeCell ref="P160:Q160"/>
    <mergeCell ref="J159:K159"/>
    <mergeCell ref="AS160:AT160"/>
    <mergeCell ref="AC157:AD157"/>
    <mergeCell ref="B163:E163"/>
    <mergeCell ref="Y160:AB160"/>
    <mergeCell ref="AC160:AD160"/>
    <mergeCell ref="AE160:AF160"/>
    <mergeCell ref="AG160:AH160"/>
    <mergeCell ref="AQ159:AR159"/>
    <mergeCell ref="AS159:AT159"/>
    <mergeCell ref="AE159:AF159"/>
    <mergeCell ref="AG159:AH159"/>
    <mergeCell ref="AI159:AJ159"/>
    <mergeCell ref="AK159:AL159"/>
    <mergeCell ref="AM159:AN159"/>
    <mergeCell ref="AO159:AP159"/>
    <mergeCell ref="F163:G163"/>
    <mergeCell ref="H163:I163"/>
    <mergeCell ref="J163:K163"/>
    <mergeCell ref="L163:M163"/>
    <mergeCell ref="N163:O163"/>
    <mergeCell ref="Y159:AB159"/>
    <mergeCell ref="B159:E159"/>
    <mergeCell ref="F159:G159"/>
    <mergeCell ref="H159:I159"/>
    <mergeCell ref="AK158:AL158"/>
    <mergeCell ref="AM158:AN158"/>
    <mergeCell ref="AO158:AP158"/>
    <mergeCell ref="AQ158:AR158"/>
    <mergeCell ref="AS162:AT162"/>
    <mergeCell ref="Y163:AB163"/>
    <mergeCell ref="AC163:AD163"/>
    <mergeCell ref="B153:E153"/>
    <mergeCell ref="F153:G153"/>
    <mergeCell ref="H153:I153"/>
    <mergeCell ref="J153:K153"/>
    <mergeCell ref="B150:E150"/>
    <mergeCell ref="F150:G150"/>
    <mergeCell ref="H150:I150"/>
    <mergeCell ref="J150:K150"/>
    <mergeCell ref="L150:M150"/>
    <mergeCell ref="N150:O150"/>
    <mergeCell ref="R151:S151"/>
    <mergeCell ref="T151:U151"/>
    <mergeCell ref="AK160:AL160"/>
    <mergeCell ref="AM160:AN160"/>
    <mergeCell ref="AO160:AP160"/>
    <mergeCell ref="AI162:AJ162"/>
    <mergeCell ref="AK162:AL162"/>
    <mergeCell ref="T156:U156"/>
    <mergeCell ref="V157:W157"/>
    <mergeCell ref="N152:O152"/>
    <mergeCell ref="P152:Q152"/>
    <mergeCell ref="R152:S152"/>
    <mergeCell ref="F155:G155"/>
    <mergeCell ref="H155:I155"/>
    <mergeCell ref="J155:K155"/>
    <mergeCell ref="P155:Q155"/>
    <mergeCell ref="R155:S155"/>
    <mergeCell ref="J162:K162"/>
    <mergeCell ref="L162:M162"/>
    <mergeCell ref="N162:O162"/>
    <mergeCell ref="P162:Q162"/>
    <mergeCell ref="R162:S162"/>
    <mergeCell ref="B151:E151"/>
    <mergeCell ref="F151:G151"/>
    <mergeCell ref="H151:I151"/>
    <mergeCell ref="J151:K151"/>
    <mergeCell ref="L151:M151"/>
    <mergeCell ref="N151:O151"/>
    <mergeCell ref="B149:E149"/>
    <mergeCell ref="T150:U150"/>
    <mergeCell ref="P151:Q151"/>
    <mergeCell ref="P149:Q149"/>
    <mergeCell ref="R149:S149"/>
    <mergeCell ref="T149:U149"/>
    <mergeCell ref="V149:W149"/>
    <mergeCell ref="P150:Q150"/>
    <mergeCell ref="R150:S150"/>
    <mergeCell ref="V150:W150"/>
    <mergeCell ref="N149:O149"/>
    <mergeCell ref="J156:K156"/>
    <mergeCell ref="L156:M156"/>
    <mergeCell ref="AQ150:AR150"/>
    <mergeCell ref="AM152:AN152"/>
    <mergeCell ref="AO152:AP152"/>
    <mergeCell ref="AQ152:AR152"/>
    <mergeCell ref="Y149:AB149"/>
    <mergeCell ref="AC149:AD149"/>
    <mergeCell ref="AQ154:AR154"/>
    <mergeCell ref="Y155:AB155"/>
    <mergeCell ref="AC155:AD155"/>
    <mergeCell ref="AE155:AF155"/>
    <mergeCell ref="AG155:AH155"/>
    <mergeCell ref="AI155:AJ155"/>
    <mergeCell ref="AK155:AL155"/>
    <mergeCell ref="AM155:AN155"/>
    <mergeCell ref="L153:M153"/>
    <mergeCell ref="N153:O153"/>
    <mergeCell ref="AC150:AD150"/>
    <mergeCell ref="AE150:AF150"/>
    <mergeCell ref="AG150:AH150"/>
    <mergeCell ref="AI150:AJ150"/>
    <mergeCell ref="AS147:AT147"/>
    <mergeCell ref="Y148:AB148"/>
    <mergeCell ref="AC148:AD148"/>
    <mergeCell ref="AE148:AF148"/>
    <mergeCell ref="AI147:AJ147"/>
    <mergeCell ref="AS145:AT145"/>
    <mergeCell ref="Y147:AB147"/>
    <mergeCell ref="AC147:AD147"/>
    <mergeCell ref="AE147:AF147"/>
    <mergeCell ref="AO148:AP148"/>
    <mergeCell ref="AQ148:AR148"/>
    <mergeCell ref="AC145:AD145"/>
    <mergeCell ref="AE145:AF145"/>
    <mergeCell ref="AQ149:AR149"/>
    <mergeCell ref="P153:Q153"/>
    <mergeCell ref="R153:S153"/>
    <mergeCell ref="F149:G149"/>
    <mergeCell ref="H149:I149"/>
    <mergeCell ref="J149:K149"/>
    <mergeCell ref="L149:M149"/>
    <mergeCell ref="H152:I152"/>
    <mergeCell ref="T153:U153"/>
    <mergeCell ref="V153:W153"/>
    <mergeCell ref="F152:G152"/>
    <mergeCell ref="AS143:AT143"/>
    <mergeCell ref="AI142:AJ142"/>
    <mergeCell ref="AK142:AL142"/>
    <mergeCell ref="AM142:AN142"/>
    <mergeCell ref="AO142:AP142"/>
    <mergeCell ref="AQ142:AR142"/>
    <mergeCell ref="AG145:AH145"/>
    <mergeCell ref="AM144:AN144"/>
    <mergeCell ref="AO144:AP144"/>
    <mergeCell ref="Y144:AB144"/>
    <mergeCell ref="AC144:AD144"/>
    <mergeCell ref="V142:W142"/>
    <mergeCell ref="Y143:AB143"/>
    <mergeCell ref="AS146:AT146"/>
    <mergeCell ref="AE146:AF146"/>
    <mergeCell ref="AG147:AH147"/>
    <mergeCell ref="AQ147:AR147"/>
    <mergeCell ref="Y145:AB145"/>
    <mergeCell ref="AM146:AN146"/>
    <mergeCell ref="AO146:AP146"/>
    <mergeCell ref="Y146:AB146"/>
    <mergeCell ref="AC146:AD146"/>
    <mergeCell ref="AK147:AL147"/>
    <mergeCell ref="AM147:AN147"/>
    <mergeCell ref="AO147:AP147"/>
    <mergeCell ref="AE144:AF144"/>
    <mergeCell ref="AS141:AT141"/>
    <mergeCell ref="Y142:AB142"/>
    <mergeCell ref="AC142:AD142"/>
    <mergeCell ref="J141:K141"/>
    <mergeCell ref="AG142:AH142"/>
    <mergeCell ref="R141:S141"/>
    <mergeCell ref="AS144:AT144"/>
    <mergeCell ref="AS142:AT142"/>
    <mergeCell ref="AG144:AH144"/>
    <mergeCell ref="AI144:AJ144"/>
    <mergeCell ref="AK144:AL144"/>
    <mergeCell ref="AI143:AJ143"/>
    <mergeCell ref="AK143:AL143"/>
    <mergeCell ref="AM143:AN143"/>
    <mergeCell ref="AO143:AP143"/>
    <mergeCell ref="AQ143:AR143"/>
    <mergeCell ref="P140:Q140"/>
    <mergeCell ref="R140:S140"/>
    <mergeCell ref="T140:U140"/>
    <mergeCell ref="L141:M141"/>
    <mergeCell ref="N141:O141"/>
    <mergeCell ref="P141:Q141"/>
    <mergeCell ref="T141:U141"/>
    <mergeCell ref="V141:W141"/>
    <mergeCell ref="AS140:AT140"/>
    <mergeCell ref="V140:W140"/>
    <mergeCell ref="AS139:AT139"/>
    <mergeCell ref="AO139:AP139"/>
    <mergeCell ref="AQ139:AR139"/>
    <mergeCell ref="L139:M139"/>
    <mergeCell ref="N139:O139"/>
    <mergeCell ref="P139:Q139"/>
    <mergeCell ref="R139:S139"/>
    <mergeCell ref="T139:U139"/>
    <mergeCell ref="V139:W139"/>
    <mergeCell ref="Y140:AB140"/>
    <mergeCell ref="L133:M133"/>
    <mergeCell ref="AQ137:AR137"/>
    <mergeCell ref="N133:O133"/>
    <mergeCell ref="P133:Q133"/>
    <mergeCell ref="R133:S133"/>
    <mergeCell ref="T133:U133"/>
    <mergeCell ref="V133:W133"/>
    <mergeCell ref="P136:Q136"/>
    <mergeCell ref="R136:S136"/>
    <mergeCell ref="N134:O134"/>
    <mergeCell ref="P134:Q134"/>
    <mergeCell ref="AG140:AH140"/>
    <mergeCell ref="AI140:AJ140"/>
    <mergeCell ref="AK140:AL140"/>
    <mergeCell ref="AM140:AN140"/>
    <mergeCell ref="F140:G140"/>
    <mergeCell ref="H140:I140"/>
    <mergeCell ref="J140:K140"/>
    <mergeCell ref="L140:M140"/>
    <mergeCell ref="N140:O140"/>
    <mergeCell ref="F138:G138"/>
    <mergeCell ref="H138:I138"/>
    <mergeCell ref="J138:K138"/>
    <mergeCell ref="L138:M138"/>
    <mergeCell ref="N138:O138"/>
    <mergeCell ref="P138:Q138"/>
    <mergeCell ref="R138:S138"/>
    <mergeCell ref="T138:U138"/>
    <mergeCell ref="V138:W138"/>
    <mergeCell ref="F139:G139"/>
    <mergeCell ref="J139:K139"/>
    <mergeCell ref="AS136:AT136"/>
    <mergeCell ref="R134:S134"/>
    <mergeCell ref="T134:U134"/>
    <mergeCell ref="V134:W134"/>
    <mergeCell ref="AS134:AT134"/>
    <mergeCell ref="T132:U132"/>
    <mergeCell ref="V132:W132"/>
    <mergeCell ref="AC127:AD127"/>
    <mergeCell ref="AS135:AT135"/>
    <mergeCell ref="Y135:AB135"/>
    <mergeCell ref="AC135:AD135"/>
    <mergeCell ref="AE135:AF135"/>
    <mergeCell ref="AG135:AH135"/>
    <mergeCell ref="AK135:AL135"/>
    <mergeCell ref="AM135:AN135"/>
    <mergeCell ref="AO135:AP135"/>
    <mergeCell ref="AQ135:AR135"/>
    <mergeCell ref="Y134:AB134"/>
    <mergeCell ref="AC134:AD134"/>
    <mergeCell ref="AE134:AF134"/>
    <mergeCell ref="V135:W135"/>
    <mergeCell ref="AQ134:AR134"/>
    <mergeCell ref="F133:G133"/>
    <mergeCell ref="J134:K134"/>
    <mergeCell ref="AQ127:AR127"/>
    <mergeCell ref="AS123:AT123"/>
    <mergeCell ref="AQ125:AR125"/>
    <mergeCell ref="AI124:AJ124"/>
    <mergeCell ref="AK124:AL124"/>
    <mergeCell ref="AM124:AN124"/>
    <mergeCell ref="AQ123:AR123"/>
    <mergeCell ref="AG123:AH123"/>
    <mergeCell ref="AI123:AJ123"/>
    <mergeCell ref="AQ124:AR124"/>
    <mergeCell ref="AS125:AT125"/>
    <mergeCell ref="AO124:AP124"/>
    <mergeCell ref="AG124:AH124"/>
    <mergeCell ref="AG127:AH127"/>
    <mergeCell ref="AI127:AJ127"/>
    <mergeCell ref="AS127:AT127"/>
    <mergeCell ref="AS124:AT124"/>
    <mergeCell ref="B122:E122"/>
    <mergeCell ref="F122:G122"/>
    <mergeCell ref="H122:I122"/>
    <mergeCell ref="J122:K122"/>
    <mergeCell ref="L122:M122"/>
    <mergeCell ref="N122:O122"/>
    <mergeCell ref="AE124:AF124"/>
    <mergeCell ref="AM123:AN123"/>
    <mergeCell ref="AO123:AP123"/>
    <mergeCell ref="AS126:AT126"/>
    <mergeCell ref="AG126:AH126"/>
    <mergeCell ref="AI126:AJ126"/>
    <mergeCell ref="AK126:AL126"/>
    <mergeCell ref="AM126:AN126"/>
    <mergeCell ref="AG125:AH125"/>
    <mergeCell ref="AI125:AJ125"/>
    <mergeCell ref="AK125:AL125"/>
    <mergeCell ref="AM125:AN125"/>
    <mergeCell ref="AO125:AP125"/>
    <mergeCell ref="AO126:AP126"/>
    <mergeCell ref="AQ126:AR126"/>
    <mergeCell ref="Y122:AB122"/>
    <mergeCell ref="AC122:AD122"/>
    <mergeCell ref="AE122:AF122"/>
    <mergeCell ref="Y124:AB124"/>
    <mergeCell ref="AC124:AD124"/>
    <mergeCell ref="Y126:AB126"/>
    <mergeCell ref="AC126:AD126"/>
    <mergeCell ref="AE126:AF126"/>
    <mergeCell ref="Y123:AB123"/>
    <mergeCell ref="AC123:AD123"/>
    <mergeCell ref="AE123:AF123"/>
    <mergeCell ref="AQ120:AR120"/>
    <mergeCell ref="AS120:AT120"/>
    <mergeCell ref="V121:W121"/>
    <mergeCell ref="Y120:AB120"/>
    <mergeCell ref="AC120:AD120"/>
    <mergeCell ref="AE120:AF120"/>
    <mergeCell ref="AG120:AH120"/>
    <mergeCell ref="AQ122:AR122"/>
    <mergeCell ref="AS122:AT122"/>
    <mergeCell ref="AQ121:AR121"/>
    <mergeCell ref="AS121:AT121"/>
    <mergeCell ref="V120:W120"/>
    <mergeCell ref="AM121:AN121"/>
    <mergeCell ref="AO121:AP121"/>
    <mergeCell ref="AG122:AH122"/>
    <mergeCell ref="AI121:AJ121"/>
    <mergeCell ref="AK121:AL121"/>
    <mergeCell ref="AI120:AJ120"/>
    <mergeCell ref="AK120:AL120"/>
    <mergeCell ref="AM120:AN120"/>
    <mergeCell ref="AO120:AP120"/>
    <mergeCell ref="AK122:AL122"/>
    <mergeCell ref="AM122:AN122"/>
    <mergeCell ref="AO122:AP122"/>
    <mergeCell ref="AI122:AJ122"/>
    <mergeCell ref="AE121:AF121"/>
    <mergeCell ref="AG121:AH121"/>
    <mergeCell ref="Y121:AB121"/>
    <mergeCell ref="AC121:AD121"/>
    <mergeCell ref="AM116:AR116"/>
    <mergeCell ref="Y118:AT119"/>
    <mergeCell ref="AE114:AF114"/>
    <mergeCell ref="AG114:AH114"/>
    <mergeCell ref="AG113:AH113"/>
    <mergeCell ref="Y115:AB115"/>
    <mergeCell ref="AC115:AD115"/>
    <mergeCell ref="H119:I119"/>
    <mergeCell ref="J119:K119"/>
    <mergeCell ref="L119:M119"/>
    <mergeCell ref="V119:W119"/>
    <mergeCell ref="R119:S119"/>
    <mergeCell ref="T119:U119"/>
    <mergeCell ref="V113:W113"/>
    <mergeCell ref="B114:E114"/>
    <mergeCell ref="F114:G114"/>
    <mergeCell ref="H114:I114"/>
    <mergeCell ref="J114:K114"/>
    <mergeCell ref="L114:M114"/>
    <mergeCell ref="N114:O114"/>
    <mergeCell ref="P114:Q114"/>
    <mergeCell ref="R114:S114"/>
    <mergeCell ref="AM115:AN115"/>
    <mergeCell ref="AC114:AD114"/>
    <mergeCell ref="AS116:AT116"/>
    <mergeCell ref="AQ113:AR113"/>
    <mergeCell ref="N119:O119"/>
    <mergeCell ref="AE115:AF115"/>
    <mergeCell ref="Y112:AB112"/>
    <mergeCell ref="AC112:AD112"/>
    <mergeCell ref="AI112:AJ112"/>
    <mergeCell ref="AK112:AL112"/>
    <mergeCell ref="AM112:AN112"/>
    <mergeCell ref="AE113:AF113"/>
    <mergeCell ref="AI113:AJ113"/>
    <mergeCell ref="AK113:AL113"/>
    <mergeCell ref="AM113:AN113"/>
    <mergeCell ref="AI114:AJ114"/>
    <mergeCell ref="AK114:AL114"/>
    <mergeCell ref="AM114:AN114"/>
    <mergeCell ref="Y113:AB113"/>
    <mergeCell ref="AC113:AD113"/>
    <mergeCell ref="Y114:AB114"/>
    <mergeCell ref="AG115:AH115"/>
    <mergeCell ref="AS113:AT113"/>
    <mergeCell ref="B119:E119"/>
    <mergeCell ref="F119:G119"/>
    <mergeCell ref="P119:Q119"/>
    <mergeCell ref="AM103:AN103"/>
    <mergeCell ref="AO103:AP103"/>
    <mergeCell ref="AI115:AJ115"/>
    <mergeCell ref="AQ110:AR110"/>
    <mergeCell ref="AS110:AT110"/>
    <mergeCell ref="AM109:AN109"/>
    <mergeCell ref="AO109:AP109"/>
    <mergeCell ref="AQ109:AR109"/>
    <mergeCell ref="AS109:AT109"/>
    <mergeCell ref="AQ111:AR111"/>
    <mergeCell ref="AS111:AT111"/>
    <mergeCell ref="AO112:AP112"/>
    <mergeCell ref="AQ112:AR112"/>
    <mergeCell ref="AS112:AT112"/>
    <mergeCell ref="AO111:AP111"/>
    <mergeCell ref="AE112:AF112"/>
    <mergeCell ref="AG112:AH112"/>
    <mergeCell ref="AE111:AF111"/>
    <mergeCell ref="AG111:AH111"/>
    <mergeCell ref="AI111:AJ111"/>
    <mergeCell ref="AK111:AL111"/>
    <mergeCell ref="AM111:AN111"/>
    <mergeCell ref="AE109:AF109"/>
    <mergeCell ref="AG109:AH109"/>
    <mergeCell ref="AI109:AJ109"/>
    <mergeCell ref="AK109:AL109"/>
    <mergeCell ref="AI110:AJ110"/>
    <mergeCell ref="AQ115:AR115"/>
    <mergeCell ref="AS115:AT115"/>
    <mergeCell ref="AO115:AP115"/>
    <mergeCell ref="AO114:AP114"/>
    <mergeCell ref="AK115:AL115"/>
    <mergeCell ref="AQ114:AR114"/>
    <mergeCell ref="AS114:AT114"/>
    <mergeCell ref="AO113:AP113"/>
    <mergeCell ref="AE104:AF104"/>
    <mergeCell ref="AG104:AH104"/>
    <mergeCell ref="AI104:AJ104"/>
    <mergeCell ref="Y109:AB109"/>
    <mergeCell ref="Y95:AT96"/>
    <mergeCell ref="Y104:AB104"/>
    <mergeCell ref="AC104:AD104"/>
    <mergeCell ref="AQ100:AR100"/>
    <mergeCell ref="AS100:AT100"/>
    <mergeCell ref="AE100:AF100"/>
    <mergeCell ref="AG100:AH100"/>
    <mergeCell ref="AI100:AJ100"/>
    <mergeCell ref="AK100:AL100"/>
    <mergeCell ref="AM100:AN100"/>
    <mergeCell ref="AO100:AP100"/>
    <mergeCell ref="AQ102:AR102"/>
    <mergeCell ref="AS102:AT102"/>
    <mergeCell ref="AG103:AH103"/>
    <mergeCell ref="AI105:AJ105"/>
    <mergeCell ref="AK105:AL105"/>
    <mergeCell ref="AM105:AN105"/>
    <mergeCell ref="AO105:AP105"/>
    <mergeCell ref="AQ105:AR105"/>
    <mergeCell ref="AS105:AT105"/>
    <mergeCell ref="AS106:AT106"/>
    <mergeCell ref="AK104:AL104"/>
    <mergeCell ref="AM104:AN104"/>
    <mergeCell ref="AO104:AP104"/>
    <mergeCell ref="AQ104:AR104"/>
    <mergeCell ref="B100:E100"/>
    <mergeCell ref="F100:G100"/>
    <mergeCell ref="B96:E96"/>
    <mergeCell ref="F96:G96"/>
    <mergeCell ref="AE102:AF102"/>
    <mergeCell ref="AG102:AH102"/>
    <mergeCell ref="AI102:AJ102"/>
    <mergeCell ref="AK102:AL102"/>
    <mergeCell ref="AM102:AN102"/>
    <mergeCell ref="AO102:AP102"/>
    <mergeCell ref="Y102:AB102"/>
    <mergeCell ref="AC102:AD102"/>
    <mergeCell ref="H100:I100"/>
    <mergeCell ref="J100:K100"/>
    <mergeCell ref="Y99:AB99"/>
    <mergeCell ref="AC99:AD99"/>
    <mergeCell ref="AE99:AF99"/>
    <mergeCell ref="AG99:AH99"/>
    <mergeCell ref="AI101:AJ101"/>
    <mergeCell ref="AK101:AL101"/>
    <mergeCell ref="AM101:AN101"/>
    <mergeCell ref="AO101:AP101"/>
    <mergeCell ref="AI99:AJ99"/>
    <mergeCell ref="AK99:AL99"/>
    <mergeCell ref="AM99:AN99"/>
    <mergeCell ref="AG101:AH101"/>
    <mergeCell ref="Y100:AB100"/>
    <mergeCell ref="AC100:AD100"/>
    <mergeCell ref="AQ101:AR101"/>
    <mergeCell ref="AS101:AT101"/>
    <mergeCell ref="V101:W101"/>
    <mergeCell ref="L100:M100"/>
    <mergeCell ref="N100:O100"/>
    <mergeCell ref="Y101:AB101"/>
    <mergeCell ref="AC101:AD101"/>
    <mergeCell ref="AE101:AF101"/>
    <mergeCell ref="AQ99:AR99"/>
    <mergeCell ref="AS99:AT99"/>
    <mergeCell ref="H96:I96"/>
    <mergeCell ref="J96:K96"/>
    <mergeCell ref="L96:M96"/>
    <mergeCell ref="N96:O96"/>
    <mergeCell ref="P96:Q96"/>
    <mergeCell ref="R96:S96"/>
    <mergeCell ref="T96:U96"/>
    <mergeCell ref="P100:Q100"/>
    <mergeCell ref="T93:U93"/>
    <mergeCell ref="H90:I90"/>
    <mergeCell ref="J90:K90"/>
    <mergeCell ref="L90:M90"/>
    <mergeCell ref="B88:E88"/>
    <mergeCell ref="F88:G88"/>
    <mergeCell ref="H91:I91"/>
    <mergeCell ref="B89:E89"/>
    <mergeCell ref="F89:G89"/>
    <mergeCell ref="H89:I89"/>
    <mergeCell ref="J89:K89"/>
    <mergeCell ref="L89:M89"/>
    <mergeCell ref="N89:O89"/>
    <mergeCell ref="P89:Q89"/>
    <mergeCell ref="R89:S89"/>
    <mergeCell ref="B97:E97"/>
    <mergeCell ref="F97:G97"/>
    <mergeCell ref="H97:I97"/>
    <mergeCell ref="H95:I95"/>
    <mergeCell ref="J95:K95"/>
    <mergeCell ref="L95:M95"/>
    <mergeCell ref="N95:O95"/>
    <mergeCell ref="P95:Q95"/>
    <mergeCell ref="R95:S95"/>
    <mergeCell ref="T95:U95"/>
    <mergeCell ref="B95:E95"/>
    <mergeCell ref="AS93:AT93"/>
    <mergeCell ref="R94:S94"/>
    <mergeCell ref="T94:U94"/>
    <mergeCell ref="V94:W94"/>
    <mergeCell ref="P92:Q92"/>
    <mergeCell ref="R92:S92"/>
    <mergeCell ref="T92:U92"/>
    <mergeCell ref="Y90:AF92"/>
    <mergeCell ref="AG90:AR92"/>
    <mergeCell ref="AS90:AT92"/>
    <mergeCell ref="V91:W91"/>
    <mergeCell ref="V88:W88"/>
    <mergeCell ref="AM93:AR93"/>
    <mergeCell ref="T89:U89"/>
    <mergeCell ref="V89:W89"/>
    <mergeCell ref="B94:E94"/>
    <mergeCell ref="F94:G94"/>
    <mergeCell ref="H94:I94"/>
    <mergeCell ref="J94:K94"/>
    <mergeCell ref="L94:M94"/>
    <mergeCell ref="N94:O94"/>
    <mergeCell ref="H88:I88"/>
    <mergeCell ref="J88:K88"/>
    <mergeCell ref="L88:M88"/>
    <mergeCell ref="N88:O88"/>
    <mergeCell ref="L92:M92"/>
    <mergeCell ref="N92:O92"/>
    <mergeCell ref="T88:U88"/>
    <mergeCell ref="P94:Q94"/>
    <mergeCell ref="N93:O93"/>
    <mergeCell ref="P93:Q93"/>
    <mergeCell ref="R93:S93"/>
    <mergeCell ref="B46:I46"/>
    <mergeCell ref="J46:K46"/>
    <mergeCell ref="P48:S48"/>
    <mergeCell ref="B91:E91"/>
    <mergeCell ref="F91:G91"/>
    <mergeCell ref="L46:M46"/>
    <mergeCell ref="N46:O46"/>
    <mergeCell ref="P46:Q46"/>
    <mergeCell ref="R46:S46"/>
    <mergeCell ref="T46:U46"/>
    <mergeCell ref="B52:W52"/>
    <mergeCell ref="B56:M56"/>
    <mergeCell ref="N56:R56"/>
    <mergeCell ref="S56:U56"/>
    <mergeCell ref="B57:M57"/>
    <mergeCell ref="S54:U54"/>
    <mergeCell ref="V54:W54"/>
    <mergeCell ref="S57:U57"/>
    <mergeCell ref="V57:W57"/>
    <mergeCell ref="V56:W56"/>
    <mergeCell ref="V48:W48"/>
    <mergeCell ref="N47:O47"/>
    <mergeCell ref="B55:M55"/>
    <mergeCell ref="N55:R55"/>
    <mergeCell ref="S55:U55"/>
    <mergeCell ref="V55:W55"/>
    <mergeCell ref="L87:M87"/>
    <mergeCell ref="R91:S91"/>
    <mergeCell ref="T91:U91"/>
    <mergeCell ref="N85:O85"/>
    <mergeCell ref="B87:E87"/>
    <mergeCell ref="F87:G87"/>
    <mergeCell ref="P47:Q47"/>
    <mergeCell ref="R47:S47"/>
    <mergeCell ref="T47:U47"/>
    <mergeCell ref="V47:W47"/>
    <mergeCell ref="Y47:AJ47"/>
    <mergeCell ref="AK47:AO47"/>
    <mergeCell ref="AP47:AR47"/>
    <mergeCell ref="AS47:AT47"/>
    <mergeCell ref="AS54:AT54"/>
    <mergeCell ref="V44:W44"/>
    <mergeCell ref="AS44:AT44"/>
    <mergeCell ref="B43:I43"/>
    <mergeCell ref="J43:K43"/>
    <mergeCell ref="L43:M43"/>
    <mergeCell ref="N43:O43"/>
    <mergeCell ref="B44:I44"/>
    <mergeCell ref="J44:K44"/>
    <mergeCell ref="L44:M44"/>
    <mergeCell ref="N44:O44"/>
    <mergeCell ref="P44:Q44"/>
    <mergeCell ref="R44:S44"/>
    <mergeCell ref="T44:U44"/>
    <mergeCell ref="Y44:AJ44"/>
    <mergeCell ref="AK44:AO44"/>
    <mergeCell ref="AP44:AR44"/>
    <mergeCell ref="B45:I45"/>
    <mergeCell ref="J45:K45"/>
    <mergeCell ref="L45:M45"/>
    <mergeCell ref="N45:O45"/>
    <mergeCell ref="P45:Q45"/>
    <mergeCell ref="R45:S45"/>
    <mergeCell ref="T45:U45"/>
    <mergeCell ref="V45:W45"/>
    <mergeCell ref="Y45:AJ45"/>
    <mergeCell ref="AK45:AO45"/>
    <mergeCell ref="AP45:AR45"/>
    <mergeCell ref="AS45:AT45"/>
    <mergeCell ref="T41:U41"/>
    <mergeCell ref="V41:W41"/>
    <mergeCell ref="Y41:AJ41"/>
    <mergeCell ref="AK41:AO41"/>
    <mergeCell ref="AP41:AR41"/>
    <mergeCell ref="AS41:AT41"/>
    <mergeCell ref="B41:I41"/>
    <mergeCell ref="J41:K41"/>
    <mergeCell ref="L41:M41"/>
    <mergeCell ref="N41:O41"/>
    <mergeCell ref="P41:Q41"/>
    <mergeCell ref="R41:S41"/>
    <mergeCell ref="P43:Q43"/>
    <mergeCell ref="R43:S43"/>
    <mergeCell ref="T43:U43"/>
    <mergeCell ref="V43:W43"/>
    <mergeCell ref="Y43:AJ43"/>
    <mergeCell ref="T42:U42"/>
    <mergeCell ref="V42:W42"/>
    <mergeCell ref="Y42:AJ42"/>
    <mergeCell ref="AK42:AO42"/>
    <mergeCell ref="AP42:AR42"/>
    <mergeCell ref="AS42:AT42"/>
    <mergeCell ref="B42:I42"/>
    <mergeCell ref="J42:K42"/>
    <mergeCell ref="L42:M42"/>
    <mergeCell ref="N42:O42"/>
    <mergeCell ref="P42:Q42"/>
    <mergeCell ref="R42:S42"/>
    <mergeCell ref="AK43:AO43"/>
    <mergeCell ref="AP43:AR43"/>
    <mergeCell ref="AS43:AT43"/>
    <mergeCell ref="T40:U40"/>
    <mergeCell ref="V40:W40"/>
    <mergeCell ref="Y40:AJ40"/>
    <mergeCell ref="AK40:AO40"/>
    <mergeCell ref="AP40:AR40"/>
    <mergeCell ref="AS40:AT40"/>
    <mergeCell ref="B40:I40"/>
    <mergeCell ref="J40:K40"/>
    <mergeCell ref="L40:M40"/>
    <mergeCell ref="N40:O40"/>
    <mergeCell ref="P40:Q40"/>
    <mergeCell ref="R40:S40"/>
    <mergeCell ref="T39:U39"/>
    <mergeCell ref="V39:W39"/>
    <mergeCell ref="Y39:AJ39"/>
    <mergeCell ref="AK39:AO39"/>
    <mergeCell ref="AP39:AR39"/>
    <mergeCell ref="AS39:AT39"/>
    <mergeCell ref="B39:I39"/>
    <mergeCell ref="J39:K39"/>
    <mergeCell ref="L39:M39"/>
    <mergeCell ref="N39:O39"/>
    <mergeCell ref="P39:Q39"/>
    <mergeCell ref="R39:S39"/>
    <mergeCell ref="T38:U38"/>
    <mergeCell ref="V38:W38"/>
    <mergeCell ref="Y38:AJ38"/>
    <mergeCell ref="AK38:AO38"/>
    <mergeCell ref="AP38:AR38"/>
    <mergeCell ref="AS38:AT38"/>
    <mergeCell ref="B38:I38"/>
    <mergeCell ref="J38:K38"/>
    <mergeCell ref="L38:M38"/>
    <mergeCell ref="N38:O38"/>
    <mergeCell ref="P38:Q38"/>
    <mergeCell ref="R38:S38"/>
    <mergeCell ref="V37:W37"/>
    <mergeCell ref="Y37:AJ37"/>
    <mergeCell ref="AK37:AO37"/>
    <mergeCell ref="AP37:AR37"/>
    <mergeCell ref="AS37:AT37"/>
    <mergeCell ref="B36:W36"/>
    <mergeCell ref="Y36:AT36"/>
    <mergeCell ref="B37:I37"/>
    <mergeCell ref="J37:K37"/>
    <mergeCell ref="L37:M37"/>
    <mergeCell ref="N37:O37"/>
    <mergeCell ref="P37:Q37"/>
    <mergeCell ref="R37:S37"/>
    <mergeCell ref="T37:U37"/>
    <mergeCell ref="B34:W35"/>
    <mergeCell ref="Y34:AT35"/>
    <mergeCell ref="B25:F25"/>
    <mergeCell ref="G25:W25"/>
    <mergeCell ref="Y25:AB25"/>
    <mergeCell ref="AC25:AT25"/>
    <mergeCell ref="B26:F26"/>
    <mergeCell ref="G26:W26"/>
    <mergeCell ref="Y26:AB26"/>
    <mergeCell ref="AC26:AT26"/>
    <mergeCell ref="B22:F22"/>
    <mergeCell ref="Y31:AB31"/>
    <mergeCell ref="AC31:AT31"/>
    <mergeCell ref="AO28:AT28"/>
    <mergeCell ref="B29:T29"/>
    <mergeCell ref="U29:W29"/>
    <mergeCell ref="Y29:AB29"/>
    <mergeCell ref="AC29:AI29"/>
    <mergeCell ref="AJ29:AN29"/>
    <mergeCell ref="AO29:AT29"/>
    <mergeCell ref="B27:F27"/>
    <mergeCell ref="G27:W27"/>
    <mergeCell ref="Y27:AB27"/>
    <mergeCell ref="AC27:AT27"/>
    <mergeCell ref="B28:F28"/>
    <mergeCell ref="G28:W28"/>
    <mergeCell ref="Y28:AB28"/>
    <mergeCell ref="AC28:AI28"/>
    <mergeCell ref="G23:W23"/>
    <mergeCell ref="AJ28:AN28"/>
    <mergeCell ref="AN3:AO3"/>
    <mergeCell ref="AE4:AF4"/>
    <mergeCell ref="AN4:AO4"/>
    <mergeCell ref="B2:F2"/>
    <mergeCell ref="Y2:AC2"/>
    <mergeCell ref="AE2:AF2"/>
    <mergeCell ref="G20:W20"/>
    <mergeCell ref="Y20:AB20"/>
    <mergeCell ref="AC20:AI20"/>
    <mergeCell ref="AJ20:AN20"/>
    <mergeCell ref="AO20:AT20"/>
    <mergeCell ref="G22:W22"/>
    <mergeCell ref="B12:G12"/>
    <mergeCell ref="AG12:AT12"/>
    <mergeCell ref="B13:AT14"/>
    <mergeCell ref="G2:Q2"/>
    <mergeCell ref="G3:Q4"/>
    <mergeCell ref="B6:AT7"/>
    <mergeCell ref="R3:X4"/>
    <mergeCell ref="R2:X2"/>
    <mergeCell ref="Y22:AB22"/>
    <mergeCell ref="AC22:AT22"/>
    <mergeCell ref="AN2:AO2"/>
    <mergeCell ref="B3:F4"/>
    <mergeCell ref="Y3:AC4"/>
    <mergeCell ref="AE3:AF3"/>
    <mergeCell ref="B21:F21"/>
    <mergeCell ref="G21:W21"/>
    <mergeCell ref="Y21:AB21"/>
    <mergeCell ref="AC21:AI21"/>
    <mergeCell ref="AJ21:AN21"/>
    <mergeCell ref="B8:G11"/>
    <mergeCell ref="AG8:AT8"/>
    <mergeCell ref="AG9:AT10"/>
    <mergeCell ref="AG11:AT11"/>
    <mergeCell ref="G17:W17"/>
    <mergeCell ref="Y17:AB17"/>
    <mergeCell ref="AC17:AT17"/>
    <mergeCell ref="B20:F20"/>
    <mergeCell ref="B18:F18"/>
    <mergeCell ref="G18:W18"/>
    <mergeCell ref="Y18:AB18"/>
    <mergeCell ref="AC18:AT18"/>
    <mergeCell ref="B19:F19"/>
    <mergeCell ref="G19:W19"/>
    <mergeCell ref="Y19:AB19"/>
    <mergeCell ref="AC19:AT19"/>
    <mergeCell ref="B16:W16"/>
    <mergeCell ref="Y16:AT16"/>
    <mergeCell ref="B17:F17"/>
    <mergeCell ref="AV15:AW15"/>
    <mergeCell ref="AV6:AY6"/>
    <mergeCell ref="AV7:AW7"/>
    <mergeCell ref="H8:AF12"/>
    <mergeCell ref="AV13:AY14"/>
    <mergeCell ref="AV16:AW16"/>
    <mergeCell ref="AV17:AW17"/>
    <mergeCell ref="AV18:AW18"/>
    <mergeCell ref="AV19:AW19"/>
    <mergeCell ref="AV20:AW20"/>
    <mergeCell ref="B24:W24"/>
    <mergeCell ref="Y24:AT24"/>
    <mergeCell ref="AO21:AT21"/>
    <mergeCell ref="Y30:AB30"/>
    <mergeCell ref="AC30:AT30"/>
    <mergeCell ref="AE197:AF197"/>
    <mergeCell ref="AG197:AH197"/>
    <mergeCell ref="B154:E154"/>
    <mergeCell ref="F154:G154"/>
    <mergeCell ref="H154:I154"/>
    <mergeCell ref="J154:K154"/>
    <mergeCell ref="L154:M154"/>
    <mergeCell ref="N154:O154"/>
    <mergeCell ref="P154:Q154"/>
    <mergeCell ref="R154:S154"/>
    <mergeCell ref="AC151:AD151"/>
    <mergeCell ref="AE151:AF151"/>
    <mergeCell ref="AG151:AH151"/>
    <mergeCell ref="AI151:AJ151"/>
    <mergeCell ref="AK151:AL151"/>
    <mergeCell ref="AM151:AN151"/>
    <mergeCell ref="AO151:AP151"/>
    <mergeCell ref="AS258:AT258"/>
    <mergeCell ref="AS259:AT259"/>
    <mergeCell ref="AS260:AT260"/>
    <mergeCell ref="V263:W263"/>
    <mergeCell ref="AO198:AP198"/>
    <mergeCell ref="AQ198:AR198"/>
    <mergeCell ref="AS148:AT148"/>
    <mergeCell ref="Y188:AB188"/>
    <mergeCell ref="AC188:AD188"/>
    <mergeCell ref="AE188:AF188"/>
    <mergeCell ref="T155:U155"/>
    <mergeCell ref="AS241:AT241"/>
    <mergeCell ref="AS246:AT246"/>
    <mergeCell ref="AS226:AT226"/>
    <mergeCell ref="AS189:AT189"/>
    <mergeCell ref="AS190:AT190"/>
    <mergeCell ref="T154:U154"/>
    <mergeCell ref="V154:W154"/>
    <mergeCell ref="Y189:AB189"/>
    <mergeCell ref="AC189:AD189"/>
    <mergeCell ref="AS199:AT199"/>
    <mergeCell ref="AS198:AT198"/>
    <mergeCell ref="AS200:AT200"/>
    <mergeCell ref="AS204:AT204"/>
    <mergeCell ref="Y197:AB197"/>
    <mergeCell ref="AC197:AD197"/>
    <mergeCell ref="AM198:AN198"/>
    <mergeCell ref="AS150:AT150"/>
    <mergeCell ref="Y151:AB151"/>
    <mergeCell ref="AO197:AP197"/>
    <mergeCell ref="AQ197:AR197"/>
    <mergeCell ref="AS197:AT197"/>
    <mergeCell ref="Y198:AB198"/>
    <mergeCell ref="AC198:AD198"/>
    <mergeCell ref="AS205:AT205"/>
    <mergeCell ref="V207:W207"/>
    <mergeCell ref="Y201:AB201"/>
    <mergeCell ref="AC201:AD201"/>
    <mergeCell ref="AE201:AF201"/>
    <mergeCell ref="AG201:AH201"/>
    <mergeCell ref="AI201:AJ201"/>
    <mergeCell ref="AK201:AL201"/>
    <mergeCell ref="AM201:AN201"/>
    <mergeCell ref="AO201:AP201"/>
    <mergeCell ref="AQ201:AR201"/>
    <mergeCell ref="AE198:AF198"/>
    <mergeCell ref="AG198:AH198"/>
    <mergeCell ref="AI198:AJ198"/>
    <mergeCell ref="AK198:AL198"/>
    <mergeCell ref="AC199:AD199"/>
    <mergeCell ref="AE199:AF199"/>
    <mergeCell ref="AG199:AH199"/>
    <mergeCell ref="AI199:AJ199"/>
    <mergeCell ref="AK199:AL199"/>
    <mergeCell ref="AM199:AN199"/>
    <mergeCell ref="AO199:AP199"/>
    <mergeCell ref="AQ199:AR199"/>
    <mergeCell ref="Y200:AB200"/>
    <mergeCell ref="AC200:AD200"/>
    <mergeCell ref="AE200:AF200"/>
    <mergeCell ref="AG200:AH200"/>
    <mergeCell ref="Y211:AB211"/>
    <mergeCell ref="AC211:AD211"/>
    <mergeCell ref="AQ211:AR211"/>
    <mergeCell ref="V214:W214"/>
    <mergeCell ref="AE211:AF211"/>
    <mergeCell ref="AG211:AH211"/>
    <mergeCell ref="AI211:AJ211"/>
    <mergeCell ref="AK211:AL211"/>
    <mergeCell ref="AO211:AP211"/>
    <mergeCell ref="V257:W257"/>
    <mergeCell ref="V226:W226"/>
    <mergeCell ref="V223:W223"/>
    <mergeCell ref="Y218:AB218"/>
    <mergeCell ref="AC218:AD218"/>
    <mergeCell ref="AE218:AF218"/>
    <mergeCell ref="AG218:AH218"/>
    <mergeCell ref="AI218:AJ218"/>
    <mergeCell ref="AK218:AL218"/>
    <mergeCell ref="AM218:AN218"/>
    <mergeCell ref="AO218:AP218"/>
    <mergeCell ref="AQ218:AR218"/>
    <mergeCell ref="AK216:AL216"/>
    <mergeCell ref="AS261:AT261"/>
    <mergeCell ref="AS251:AT251"/>
    <mergeCell ref="Y69:AJ69"/>
    <mergeCell ref="AK69:AO69"/>
    <mergeCell ref="AP69:AR69"/>
    <mergeCell ref="Y70:AJ70"/>
    <mergeCell ref="AK70:AO70"/>
    <mergeCell ref="AP70:AR70"/>
    <mergeCell ref="AS70:AT70"/>
    <mergeCell ref="Y71:AJ71"/>
    <mergeCell ref="AK71:AO71"/>
    <mergeCell ref="AP71:AR71"/>
    <mergeCell ref="AS71:AT71"/>
    <mergeCell ref="Y72:AJ72"/>
    <mergeCell ref="AK72:AO72"/>
    <mergeCell ref="AP72:AR72"/>
    <mergeCell ref="AS72:AT72"/>
    <mergeCell ref="Y76:AJ76"/>
    <mergeCell ref="AK76:AO76"/>
    <mergeCell ref="AP76:AR76"/>
    <mergeCell ref="AS76:AT76"/>
    <mergeCell ref="Y77:AJ77"/>
    <mergeCell ref="AK77:AO77"/>
    <mergeCell ref="AP77:AR77"/>
    <mergeCell ref="Y78:AJ78"/>
    <mergeCell ref="AK78:AO78"/>
    <mergeCell ref="AP78:AR78"/>
    <mergeCell ref="AS78:AT78"/>
    <mergeCell ref="Y79:AJ79"/>
    <mergeCell ref="AK79:AO79"/>
    <mergeCell ref="AP79:AR79"/>
    <mergeCell ref="AS79:AT79"/>
    <mergeCell ref="AU47:AU65"/>
    <mergeCell ref="AM48:AP48"/>
    <mergeCell ref="Y49:AT49"/>
    <mergeCell ref="AP63:AR63"/>
    <mergeCell ref="AS63:AT63"/>
    <mergeCell ref="AS69:AT69"/>
    <mergeCell ref="Y66:AT67"/>
    <mergeCell ref="Y68:AT68"/>
    <mergeCell ref="Y62:AJ62"/>
    <mergeCell ref="AK62:AO62"/>
    <mergeCell ref="AP62:AR62"/>
    <mergeCell ref="AS62:AT62"/>
    <mergeCell ref="AS64:AT64"/>
    <mergeCell ref="AS73:AT73"/>
    <mergeCell ref="Y74:AJ74"/>
    <mergeCell ref="AK74:AO74"/>
    <mergeCell ref="AP74:AR74"/>
    <mergeCell ref="AS74:AT74"/>
    <mergeCell ref="AS61:AT61"/>
    <mergeCell ref="AS60:AT60"/>
    <mergeCell ref="AS59:AT59"/>
    <mergeCell ref="AK63:AO63"/>
    <mergeCell ref="AK58:AO58"/>
    <mergeCell ref="AP58:AR58"/>
    <mergeCell ref="AS58:AT58"/>
    <mergeCell ref="Y52:AT52"/>
    <mergeCell ref="Y57:AJ57"/>
    <mergeCell ref="AK57:AO57"/>
    <mergeCell ref="AP57:AR57"/>
    <mergeCell ref="AS57:AT57"/>
    <mergeCell ref="AS56:AT56"/>
    <mergeCell ref="AP54:AR54"/>
    <mergeCell ref="AS75:AT75"/>
    <mergeCell ref="AM80:AP80"/>
    <mergeCell ref="AS80:AT80"/>
    <mergeCell ref="AS77:AT77"/>
    <mergeCell ref="B98:E98"/>
    <mergeCell ref="F98:G98"/>
    <mergeCell ref="H98:I98"/>
    <mergeCell ref="J98:K98"/>
    <mergeCell ref="L98:M98"/>
    <mergeCell ref="N98:O98"/>
    <mergeCell ref="P98:Q98"/>
    <mergeCell ref="R98:S98"/>
    <mergeCell ref="T98:U98"/>
    <mergeCell ref="V98:W98"/>
    <mergeCell ref="P88:Q88"/>
    <mergeCell ref="R88:S88"/>
    <mergeCell ref="B92:E92"/>
    <mergeCell ref="F92:G92"/>
    <mergeCell ref="H92:I92"/>
    <mergeCell ref="J92:K92"/>
    <mergeCell ref="H86:I86"/>
    <mergeCell ref="J86:K86"/>
    <mergeCell ref="B93:E93"/>
    <mergeCell ref="F93:G93"/>
    <mergeCell ref="H93:I93"/>
    <mergeCell ref="J93:K93"/>
    <mergeCell ref="L93:M93"/>
    <mergeCell ref="V92:W92"/>
    <mergeCell ref="B90:E90"/>
    <mergeCell ref="F90:G90"/>
    <mergeCell ref="V93:W93"/>
    <mergeCell ref="Y89:AT89"/>
    <mergeCell ref="R105:S105"/>
    <mergeCell ref="T105:U105"/>
    <mergeCell ref="R100:S100"/>
    <mergeCell ref="T100:U100"/>
    <mergeCell ref="V100:W100"/>
    <mergeCell ref="Y82:AT83"/>
    <mergeCell ref="Y84:AT84"/>
    <mergeCell ref="Y85:AF85"/>
    <mergeCell ref="AG85:AR85"/>
    <mergeCell ref="Y86:AF88"/>
    <mergeCell ref="AG86:AR88"/>
    <mergeCell ref="AS86:AT88"/>
    <mergeCell ref="J97:K97"/>
    <mergeCell ref="L97:M97"/>
    <mergeCell ref="N97:O97"/>
    <mergeCell ref="P97:Q97"/>
    <mergeCell ref="R97:S97"/>
    <mergeCell ref="T97:U97"/>
    <mergeCell ref="J91:K91"/>
    <mergeCell ref="L91:M91"/>
    <mergeCell ref="N91:O91"/>
    <mergeCell ref="P91:Q91"/>
    <mergeCell ref="N90:O90"/>
    <mergeCell ref="P90:Q90"/>
    <mergeCell ref="R90:S90"/>
    <mergeCell ref="T90:U90"/>
    <mergeCell ref="V90:W90"/>
    <mergeCell ref="V95:W95"/>
    <mergeCell ref="V96:W96"/>
    <mergeCell ref="V97:W97"/>
    <mergeCell ref="AO99:AP99"/>
    <mergeCell ref="P87:Q87"/>
    <mergeCell ref="B107:E107"/>
    <mergeCell ref="F107:G107"/>
    <mergeCell ref="H107:I107"/>
    <mergeCell ref="J107:K107"/>
    <mergeCell ref="L107:M107"/>
    <mergeCell ref="N107:O107"/>
    <mergeCell ref="P107:Q107"/>
    <mergeCell ref="R107:S107"/>
    <mergeCell ref="T107:U107"/>
    <mergeCell ref="V107:W107"/>
    <mergeCell ref="B99:E99"/>
    <mergeCell ref="F99:G99"/>
    <mergeCell ref="H99:I99"/>
    <mergeCell ref="J99:K99"/>
    <mergeCell ref="L99:M99"/>
    <mergeCell ref="N99:O99"/>
    <mergeCell ref="P99:Q99"/>
    <mergeCell ref="R99:S99"/>
    <mergeCell ref="T99:U99"/>
    <mergeCell ref="V99:W99"/>
    <mergeCell ref="B105:E105"/>
    <mergeCell ref="F105:G105"/>
    <mergeCell ref="H105:I105"/>
    <mergeCell ref="J105:K105"/>
    <mergeCell ref="L105:M105"/>
    <mergeCell ref="N105:O105"/>
    <mergeCell ref="P105:Q105"/>
    <mergeCell ref="B106:E106"/>
    <mergeCell ref="F106:G106"/>
    <mergeCell ref="H106:I106"/>
    <mergeCell ref="J106:K106"/>
    <mergeCell ref="L106:M106"/>
    <mergeCell ref="AG108:AH108"/>
    <mergeCell ref="AI108:AJ108"/>
    <mergeCell ref="AK108:AL108"/>
    <mergeCell ref="P137:Q137"/>
    <mergeCell ref="R137:S137"/>
    <mergeCell ref="T137:U137"/>
    <mergeCell ref="N137:O137"/>
    <mergeCell ref="Y125:AB125"/>
    <mergeCell ref="AC125:AD125"/>
    <mergeCell ref="V136:W136"/>
    <mergeCell ref="AI135:AJ135"/>
    <mergeCell ref="Y111:AB111"/>
    <mergeCell ref="AC111:AD111"/>
    <mergeCell ref="AK110:AL110"/>
    <mergeCell ref="T136:U136"/>
    <mergeCell ref="Y116:AL116"/>
    <mergeCell ref="Y136:AB136"/>
    <mergeCell ref="AC136:AD136"/>
    <mergeCell ref="AE136:AF136"/>
    <mergeCell ref="V112:W112"/>
    <mergeCell ref="L120:M120"/>
    <mergeCell ref="N120:O120"/>
    <mergeCell ref="B121:E121"/>
    <mergeCell ref="F121:G121"/>
    <mergeCell ref="F137:G137"/>
    <mergeCell ref="H137:I137"/>
    <mergeCell ref="J137:K137"/>
    <mergeCell ref="L137:M137"/>
    <mergeCell ref="N106:O106"/>
    <mergeCell ref="P106:Q106"/>
    <mergeCell ref="R106:S106"/>
    <mergeCell ref="T106:U106"/>
    <mergeCell ref="V106:W106"/>
    <mergeCell ref="N109:O109"/>
    <mergeCell ref="P109:Q109"/>
    <mergeCell ref="R109:S109"/>
    <mergeCell ref="T109:U109"/>
    <mergeCell ref="V110:W110"/>
    <mergeCell ref="Y108:AB108"/>
    <mergeCell ref="AC108:AD108"/>
    <mergeCell ref="AE108:AF108"/>
    <mergeCell ref="H121:I121"/>
    <mergeCell ref="J121:K121"/>
    <mergeCell ref="L121:M121"/>
    <mergeCell ref="N121:O121"/>
    <mergeCell ref="P121:Q121"/>
    <mergeCell ref="R121:S121"/>
    <mergeCell ref="T121:U121"/>
    <mergeCell ref="L132:M132"/>
    <mergeCell ref="V137:W137"/>
    <mergeCell ref="T120:U120"/>
    <mergeCell ref="AE125:AF125"/>
    <mergeCell ref="AE137:AF137"/>
    <mergeCell ref="P120:Q120"/>
    <mergeCell ref="R120:S120"/>
    <mergeCell ref="L134:M134"/>
    <mergeCell ref="AQ140:AR140"/>
    <mergeCell ref="AQ144:AR144"/>
    <mergeCell ref="AE149:AF149"/>
    <mergeCell ref="AG149:AH149"/>
    <mergeCell ref="AS137:AT137"/>
    <mergeCell ref="B123:E123"/>
    <mergeCell ref="F123:G123"/>
    <mergeCell ref="H123:I123"/>
    <mergeCell ref="J123:K123"/>
    <mergeCell ref="L123:M123"/>
    <mergeCell ref="N123:O123"/>
    <mergeCell ref="P123:Q123"/>
    <mergeCell ref="R123:S123"/>
    <mergeCell ref="T123:U123"/>
    <mergeCell ref="V124:W124"/>
    <mergeCell ref="B108:E108"/>
    <mergeCell ref="F108:G108"/>
    <mergeCell ref="H108:I108"/>
    <mergeCell ref="J108:K108"/>
    <mergeCell ref="L108:M108"/>
    <mergeCell ref="N108:O108"/>
    <mergeCell ref="P108:Q108"/>
    <mergeCell ref="R108:S108"/>
    <mergeCell ref="T108:U108"/>
    <mergeCell ref="V108:W108"/>
    <mergeCell ref="Y110:AB110"/>
    <mergeCell ref="AC110:AD110"/>
    <mergeCell ref="AE110:AF110"/>
    <mergeCell ref="AG110:AH110"/>
    <mergeCell ref="AC109:AD109"/>
    <mergeCell ref="AO110:AP110"/>
    <mergeCell ref="B137:E137"/>
    <mergeCell ref="AK168:AL168"/>
    <mergeCell ref="Y192:AB192"/>
    <mergeCell ref="AI192:AJ192"/>
    <mergeCell ref="AK192:AL192"/>
    <mergeCell ref="AM192:AN192"/>
    <mergeCell ref="AQ136:AR136"/>
    <mergeCell ref="AI137:AJ137"/>
    <mergeCell ref="AK137:AL137"/>
    <mergeCell ref="AM137:AN137"/>
    <mergeCell ref="AO137:AP137"/>
    <mergeCell ref="T152:U152"/>
    <mergeCell ref="V152:W152"/>
    <mergeCell ref="AG148:AH148"/>
    <mergeCell ref="AI148:AJ148"/>
    <mergeCell ref="AK148:AL148"/>
    <mergeCell ref="AM148:AN148"/>
    <mergeCell ref="AE138:AF138"/>
    <mergeCell ref="AG138:AH138"/>
    <mergeCell ref="AC143:AD143"/>
    <mergeCell ref="AE143:AF143"/>
    <mergeCell ref="AG143:AH143"/>
    <mergeCell ref="AI145:AJ145"/>
    <mergeCell ref="AK145:AL145"/>
    <mergeCell ref="AM145:AN145"/>
    <mergeCell ref="AO145:AP145"/>
    <mergeCell ref="AQ145:AR145"/>
    <mergeCell ref="Y150:AB150"/>
    <mergeCell ref="AG146:AH146"/>
    <mergeCell ref="AI146:AJ146"/>
    <mergeCell ref="AK146:AL146"/>
    <mergeCell ref="AG136:AH136"/>
    <mergeCell ref="AI136:AJ136"/>
    <mergeCell ref="AK136:AL136"/>
    <mergeCell ref="AM136:AN136"/>
    <mergeCell ref="AO136:AP136"/>
    <mergeCell ref="AI149:AJ149"/>
    <mergeCell ref="AK149:AL149"/>
    <mergeCell ref="AM149:AN149"/>
    <mergeCell ref="AO149:AP149"/>
    <mergeCell ref="AM162:AN162"/>
    <mergeCell ref="AO162:AP162"/>
    <mergeCell ref="AG161:AH161"/>
    <mergeCell ref="AI161:AJ161"/>
    <mergeCell ref="AK161:AL161"/>
    <mergeCell ref="AM161:AN161"/>
    <mergeCell ref="AC165:AD165"/>
    <mergeCell ref="AE165:AF165"/>
    <mergeCell ref="AM138:AN138"/>
    <mergeCell ref="AO138:AP138"/>
    <mergeCell ref="AO140:AP140"/>
    <mergeCell ref="AE142:AF142"/>
    <mergeCell ref="AC140:AD140"/>
    <mergeCell ref="AE140:AF140"/>
    <mergeCell ref="AC139:AD139"/>
    <mergeCell ref="AE139:AF139"/>
    <mergeCell ref="AE163:AF163"/>
    <mergeCell ref="AG163:AH163"/>
    <mergeCell ref="AI163:AJ163"/>
    <mergeCell ref="AK163:AL163"/>
    <mergeCell ref="AM163:AN163"/>
    <mergeCell ref="AO163:AP163"/>
    <mergeCell ref="AG137:AH137"/>
    <mergeCell ref="AQ177:AR177"/>
    <mergeCell ref="V151:W151"/>
    <mergeCell ref="AQ151:AR151"/>
    <mergeCell ref="AS151:AT151"/>
    <mergeCell ref="AO182:AP182"/>
    <mergeCell ref="AK181:AL181"/>
    <mergeCell ref="V175:W175"/>
    <mergeCell ref="AO180:AP180"/>
    <mergeCell ref="AO177:AP177"/>
    <mergeCell ref="AE176:AF176"/>
    <mergeCell ref="AK175:AL175"/>
    <mergeCell ref="AM175:AN175"/>
    <mergeCell ref="AO175:AP175"/>
    <mergeCell ref="AO176:AP176"/>
    <mergeCell ref="Y178:AB178"/>
    <mergeCell ref="AO178:AP178"/>
    <mergeCell ref="Y176:AB176"/>
    <mergeCell ref="AC176:AD176"/>
    <mergeCell ref="AQ160:AR160"/>
    <mergeCell ref="AQ162:AR162"/>
    <mergeCell ref="V165:W165"/>
    <mergeCell ref="AQ164:AR164"/>
    <mergeCell ref="AQ176:AR176"/>
    <mergeCell ref="AS176:AT176"/>
    <mergeCell ref="Y177:AB177"/>
    <mergeCell ref="AC177:AD177"/>
    <mergeCell ref="AE177:AF177"/>
    <mergeCell ref="AG177:AH177"/>
    <mergeCell ref="V178:W178"/>
    <mergeCell ref="AM181:AN181"/>
    <mergeCell ref="AO179:AP179"/>
    <mergeCell ref="AI184:AJ184"/>
    <mergeCell ref="AK184:AL184"/>
    <mergeCell ref="AM184:AN184"/>
    <mergeCell ref="AO184:AP184"/>
    <mergeCell ref="AS178:AT178"/>
    <mergeCell ref="AC178:AD178"/>
    <mergeCell ref="AE178:AF178"/>
    <mergeCell ref="AG178:AH178"/>
    <mergeCell ref="AI178:AJ178"/>
    <mergeCell ref="AK178:AL178"/>
    <mergeCell ref="AM178:AN178"/>
    <mergeCell ref="AS179:AT179"/>
    <mergeCell ref="AI181:AJ181"/>
    <mergeCell ref="AO183:AP183"/>
    <mergeCell ref="Y182:AB182"/>
    <mergeCell ref="AS181:AT181"/>
    <mergeCell ref="V194:W194"/>
    <mergeCell ref="AO192:AP192"/>
    <mergeCell ref="AQ192:AR192"/>
    <mergeCell ref="AS192:AT192"/>
    <mergeCell ref="V179:W179"/>
    <mergeCell ref="AC190:AD190"/>
    <mergeCell ref="AE190:AF190"/>
    <mergeCell ref="V191:W191"/>
    <mergeCell ref="V192:W192"/>
    <mergeCell ref="Y190:AB190"/>
    <mergeCell ref="Y194:AB194"/>
    <mergeCell ref="AC194:AD194"/>
    <mergeCell ref="AE194:AF194"/>
    <mergeCell ref="AG194:AH194"/>
    <mergeCell ref="AI194:AJ194"/>
    <mergeCell ref="AK194:AL194"/>
    <mergeCell ref="Y195:AB195"/>
    <mergeCell ref="AC195:AD195"/>
    <mergeCell ref="AE195:AF195"/>
    <mergeCell ref="AG195:AH195"/>
    <mergeCell ref="AI195:AJ195"/>
    <mergeCell ref="AK195:AL195"/>
    <mergeCell ref="AM195:AN195"/>
    <mergeCell ref="AO195:AP195"/>
    <mergeCell ref="AQ195:AR195"/>
    <mergeCell ref="B194:U194"/>
    <mergeCell ref="B195:U195"/>
    <mergeCell ref="Y196:AB196"/>
    <mergeCell ref="AC196:AD196"/>
    <mergeCell ref="AE196:AF196"/>
    <mergeCell ref="AG196:AH196"/>
    <mergeCell ref="AI196:AJ196"/>
    <mergeCell ref="AK196:AL196"/>
    <mergeCell ref="AM196:AN196"/>
    <mergeCell ref="AO196:AP196"/>
    <mergeCell ref="AQ196:AR196"/>
    <mergeCell ref="B196:U196"/>
    <mergeCell ref="AM194:AN194"/>
    <mergeCell ref="AO194:AP194"/>
    <mergeCell ref="AQ194:AR194"/>
    <mergeCell ref="AI200:AJ200"/>
    <mergeCell ref="AK200:AL200"/>
    <mergeCell ref="AM200:AN200"/>
    <mergeCell ref="AO200:AP200"/>
    <mergeCell ref="AQ200:AR200"/>
    <mergeCell ref="AS201:AT201"/>
    <mergeCell ref="Y202:AB202"/>
    <mergeCell ref="AC202:AD202"/>
    <mergeCell ref="AE202:AF202"/>
    <mergeCell ref="AG202:AH202"/>
    <mergeCell ref="AI202:AJ202"/>
    <mergeCell ref="AK202:AL202"/>
    <mergeCell ref="AM202:AN202"/>
    <mergeCell ref="AO202:AP202"/>
    <mergeCell ref="AQ202:AR202"/>
    <mergeCell ref="AS202:AT202"/>
    <mergeCell ref="Y203:AB203"/>
    <mergeCell ref="AC203:AD203"/>
    <mergeCell ref="AE203:AF203"/>
    <mergeCell ref="AG203:AH203"/>
    <mergeCell ref="AI203:AJ203"/>
    <mergeCell ref="AK203:AL203"/>
    <mergeCell ref="AM203:AN203"/>
    <mergeCell ref="AO203:AP203"/>
    <mergeCell ref="AQ203:AR203"/>
    <mergeCell ref="AS203:AT203"/>
    <mergeCell ref="AC204:AD204"/>
    <mergeCell ref="AE204:AF204"/>
    <mergeCell ref="AG204:AH204"/>
    <mergeCell ref="AI204:AJ204"/>
    <mergeCell ref="AK204:AL204"/>
    <mergeCell ref="AM204:AN204"/>
    <mergeCell ref="AO204:AP204"/>
    <mergeCell ref="AQ204:AR204"/>
    <mergeCell ref="Y205:AB205"/>
    <mergeCell ref="AC205:AD205"/>
    <mergeCell ref="AE205:AF205"/>
    <mergeCell ref="AG205:AH205"/>
    <mergeCell ref="AI205:AJ205"/>
    <mergeCell ref="AK205:AL205"/>
    <mergeCell ref="AM205:AN205"/>
    <mergeCell ref="AO205:AP205"/>
    <mergeCell ref="AQ205:AR205"/>
    <mergeCell ref="AS206:AT206"/>
    <mergeCell ref="AM206:AR206"/>
    <mergeCell ref="AS218:AT218"/>
    <mergeCell ref="V219:W219"/>
    <mergeCell ref="AS219:AT219"/>
    <mergeCell ref="Y216:AB216"/>
    <mergeCell ref="AC216:AD216"/>
    <mergeCell ref="V227:W227"/>
    <mergeCell ref="AS233:AT233"/>
    <mergeCell ref="V228:W228"/>
    <mergeCell ref="V229:W229"/>
    <mergeCell ref="V230:W230"/>
    <mergeCell ref="Y217:AB217"/>
    <mergeCell ref="AC217:AD217"/>
    <mergeCell ref="AE217:AF217"/>
    <mergeCell ref="AG217:AH217"/>
    <mergeCell ref="AI217:AJ217"/>
    <mergeCell ref="V216:W216"/>
    <mergeCell ref="V217:W217"/>
    <mergeCell ref="AE216:AF216"/>
    <mergeCell ref="AG216:AH216"/>
    <mergeCell ref="AS217:AT217"/>
    <mergeCell ref="Y219:AB219"/>
    <mergeCell ref="AI216:AJ216"/>
  </mergeCells>
  <phoneticPr fontId="29" type="noConversion"/>
  <conditionalFormatting sqref="AZ25:AZ42 AW27:AY27">
    <cfRule type="containsText" dxfId="2214" priority="2210" operator="containsText" text="n/a">
      <formula>NOT(ISERROR(SEARCH(("n/a"),(AW31))))</formula>
    </cfRule>
  </conditionalFormatting>
  <conditionalFormatting sqref="AZ43:AZ49 AV28:AY28 AV29 AV15:AY17 AV18 AX18:AY18">
    <cfRule type="containsText" dxfId="2213" priority="2211" operator="containsText" text="n/a">
      <formula>NOT(ISERROR(SEARCH(("n/a"),(AV22))))</formula>
    </cfRule>
  </conditionalFormatting>
  <conditionalFormatting sqref="AV13">
    <cfRule type="containsText" dxfId="2212" priority="2206" operator="containsText" text="n/a">
      <formula>NOT(ISERROR(SEARCH(("n/a"),(AV19))))</formula>
    </cfRule>
  </conditionalFormatting>
  <conditionalFormatting sqref="AV27 AV26:AY26">
    <cfRule type="containsText" dxfId="2211" priority="2207" operator="containsText" text="n/a">
      <formula>NOT(ISERROR(SEARCH(("n/a"),(AV31))))</formula>
    </cfRule>
  </conditionalFormatting>
  <conditionalFormatting sqref="AV24">
    <cfRule type="containsText" dxfId="2210" priority="2208" operator="containsText" text="n/a">
      <formula>NOT(ISERROR(SEARCH(("n/a"),(#REF!))))</formula>
    </cfRule>
  </conditionalFormatting>
  <conditionalFormatting sqref="AV19:AY19 AX21:AY21">
    <cfRule type="containsText" dxfId="2209" priority="2209" operator="containsText" text="n/a">
      <formula>NOT(ISERROR(SEARCH(("n/a"),(#REF!))))</formula>
    </cfRule>
  </conditionalFormatting>
  <conditionalFormatting sqref="AS38:AT47 V45:W47 J45:K47 V54:V62 J42:W42 T43:W43 P41:W41 J38:W40 R159:S161 P159:Q162 F159:O161 AC159:AL160 N82:O84 T150:U154 F138:U144 T122:U122 F122:S124 F120:U121 AO159:AR160 AE154:AF154 AC155:AJ156 AC164:AR164 AO162:AR163 AC162:AL163 V70:W72 AC167:AR168 V280:W283 V289:W294 AS70:AT79 F133:U136 F155:U158 V309:W312 AC100:AR104 F96:U100 F89:U89 H85:I87 V240:W249 AC139:AR143 AC135:AJ138 AO144:AR146 AC153:AD154 AG151:AJ154 AQ147:AR156 F166:S173 T159:U173 AC177:AR180 AC169:AH176 AS212:AS261 F174:U178 V300:W303 V351:W353 V340:W344 AM135:AR138 AM151:AP154 AC157:AR158 AC165:AP165 AK169:AR176 F108:U114 AC106:AR115 V198:W209 AQ122:AQ129 AC121:AC129 AE121:AE129 AG121:AG129 AI121:AI129 AK121:AK129 AM121:AM129 AO121:AO129 AC183:AR205 V251:W263 V250 V268:W271 V267 V265:W266 V264 AS270:AT275 AS289:AT290 AC212:AC261 AE212:AE261 AG212:AG261 AI212:AI261 AK212:AK261 AM212:AM261 AO212:AO261 AQ212:AQ261">
    <cfRule type="cellIs" dxfId="2208" priority="2205" operator="greaterThanOrEqual">
      <formula>1</formula>
    </cfRule>
  </conditionalFormatting>
  <conditionalFormatting sqref="L45:M45">
    <cfRule type="cellIs" dxfId="2207" priority="2204" operator="greaterThanOrEqual">
      <formula>1</formula>
    </cfRule>
  </conditionalFormatting>
  <conditionalFormatting sqref="J45:M45 J46:K47 J42:U42 T43:U43 P41:U41 J38:U40 V70:W72">
    <cfRule type="cellIs" dxfId="2206" priority="2203" operator="greaterThan">
      <formula>0</formula>
    </cfRule>
  </conditionalFormatting>
  <conditionalFormatting sqref="L46:M47">
    <cfRule type="cellIs" dxfId="2205" priority="2202" operator="greaterThanOrEqual">
      <formula>1</formula>
    </cfRule>
  </conditionalFormatting>
  <conditionalFormatting sqref="L46:M47">
    <cfRule type="cellIs" dxfId="2204" priority="2201" operator="greaterThan">
      <formula>0</formula>
    </cfRule>
  </conditionalFormatting>
  <conditionalFormatting sqref="N46:O47">
    <cfRule type="cellIs" dxfId="2203" priority="2200" operator="greaterThanOrEqual">
      <formula>1</formula>
    </cfRule>
  </conditionalFormatting>
  <conditionalFormatting sqref="N46:O47">
    <cfRule type="cellIs" dxfId="2202" priority="2199" operator="greaterThan">
      <formula>0</formula>
    </cfRule>
  </conditionalFormatting>
  <conditionalFormatting sqref="P46:Q47">
    <cfRule type="cellIs" dxfId="2201" priority="2198" operator="greaterThanOrEqual">
      <formula>1</formula>
    </cfRule>
  </conditionalFormatting>
  <conditionalFormatting sqref="P46:Q47">
    <cfRule type="cellIs" dxfId="2200" priority="2197" operator="greaterThan">
      <formula>0</formula>
    </cfRule>
  </conditionalFormatting>
  <conditionalFormatting sqref="T46:U47">
    <cfRule type="cellIs" dxfId="2199" priority="2196" operator="greaterThanOrEqual">
      <formula>1</formula>
    </cfRule>
  </conditionalFormatting>
  <conditionalFormatting sqref="T46:U47">
    <cfRule type="cellIs" dxfId="2198" priority="2195" operator="greaterThan">
      <formula>0</formula>
    </cfRule>
  </conditionalFormatting>
  <conditionalFormatting sqref="W61:W62">
    <cfRule type="cellIs" dxfId="2197" priority="2193" operator="greaterThanOrEqual">
      <formula>1</formula>
    </cfRule>
  </conditionalFormatting>
  <conditionalFormatting sqref="V63:W63">
    <cfRule type="cellIs" dxfId="2196" priority="2194" operator="greaterThanOrEqual">
      <formula>1</formula>
    </cfRule>
  </conditionalFormatting>
  <conditionalFormatting sqref="AS77:AT79">
    <cfRule type="cellIs" dxfId="2195" priority="2191" operator="greaterThanOrEqual">
      <formula>1</formula>
    </cfRule>
  </conditionalFormatting>
  <conditionalFormatting sqref="AS75:AT76">
    <cfRule type="cellIs" dxfId="2194" priority="2192" operator="greaterThanOrEqual">
      <formula>1</formula>
    </cfRule>
  </conditionalFormatting>
  <conditionalFormatting sqref="AS86:AT88">
    <cfRule type="cellIs" dxfId="2193" priority="2190" operator="greaterThanOrEqual">
      <formula>1</formula>
    </cfRule>
  </conditionalFormatting>
  <conditionalFormatting sqref="AS90:AT92">
    <cfRule type="cellIs" dxfId="2192" priority="2189" operator="greaterThanOrEqual">
      <formula>1</formula>
    </cfRule>
  </conditionalFormatting>
  <conditionalFormatting sqref="F80:M81 P80:U81">
    <cfRule type="cellIs" dxfId="2191" priority="2185" operator="greaterThanOrEqual">
      <formula>1</formula>
    </cfRule>
  </conditionalFormatting>
  <conditionalFormatting sqref="F82:M84 P82:U84">
    <cfRule type="cellIs" dxfId="2190" priority="2186" operator="greaterThanOrEqual">
      <formula>1</formula>
    </cfRule>
  </conditionalFormatting>
  <conditionalFormatting sqref="F93:U93 F92:O92 T92:U92">
    <cfRule type="cellIs" dxfId="2189" priority="2187" operator="greaterThanOrEqual">
      <formula>1</formula>
    </cfRule>
  </conditionalFormatting>
  <conditionalFormatting sqref="N80:O81">
    <cfRule type="cellIs" dxfId="2188" priority="2188" operator="greaterThanOrEqual">
      <formula>1</formula>
    </cfRule>
  </conditionalFormatting>
  <conditionalFormatting sqref="T123">
    <cfRule type="cellIs" dxfId="2187" priority="2183" operator="greaterThanOrEqual">
      <formula>1</formula>
    </cfRule>
  </conditionalFormatting>
  <conditionalFormatting sqref="T124:U124">
    <cfRule type="cellIs" dxfId="2186" priority="2184" operator="greaterThanOrEqual">
      <formula>1</formula>
    </cfRule>
  </conditionalFormatting>
  <conditionalFormatting sqref="F162:O165 R162:S165">
    <cfRule type="cellIs" dxfId="2185" priority="2173" operator="greaterThanOrEqual">
      <formula>1</formula>
    </cfRule>
  </conditionalFormatting>
  <conditionalFormatting sqref="P150 F150:G150 F151:M154">
    <cfRule type="cellIs" dxfId="2184" priority="2174" operator="greaterThanOrEqual">
      <formula>1</formula>
    </cfRule>
  </conditionalFormatting>
  <conditionalFormatting sqref="P150:S154">
    <cfRule type="cellIs" dxfId="2183" priority="2175" operator="greaterThanOrEqual">
      <formula>1</formula>
    </cfRule>
  </conditionalFormatting>
  <conditionalFormatting sqref="N153:N154">
    <cfRule type="cellIs" dxfId="2182" priority="2176" operator="greaterThanOrEqual">
      <formula>1</formula>
    </cfRule>
  </conditionalFormatting>
  <conditionalFormatting sqref="T162:U165 P164:Q165">
    <cfRule type="cellIs" dxfId="2181" priority="2177" operator="greaterThanOrEqual">
      <formula>1</formula>
    </cfRule>
  </conditionalFormatting>
  <conditionalFormatting sqref="T168:T169">
    <cfRule type="cellIs" dxfId="2180" priority="2178" operator="greaterThanOrEqual">
      <formula>1</formula>
    </cfRule>
  </conditionalFormatting>
  <conditionalFormatting sqref="T178:U178">
    <cfRule type="cellIs" dxfId="2179" priority="2179" operator="greaterThanOrEqual">
      <formula>1</formula>
    </cfRule>
  </conditionalFormatting>
  <conditionalFormatting sqref="N151:O151">
    <cfRule type="cellIs" dxfId="2178" priority="2180" operator="greaterThanOrEqual">
      <formula>1</formula>
    </cfRule>
  </conditionalFormatting>
  <conditionalFormatting sqref="N152:O152">
    <cfRule type="cellIs" dxfId="2177" priority="2181" operator="greaterThanOrEqual">
      <formula>1</formula>
    </cfRule>
  </conditionalFormatting>
  <conditionalFormatting sqref="P163:Q163">
    <cfRule type="cellIs" dxfId="2176" priority="2182" operator="greaterThanOrEqual">
      <formula>1</formula>
    </cfRule>
  </conditionalFormatting>
  <conditionalFormatting sqref="H150 J150 L150">
    <cfRule type="cellIs" dxfId="2175" priority="2171" operator="greaterThanOrEqual">
      <formula>1</formula>
    </cfRule>
  </conditionalFormatting>
  <conditionalFormatting sqref="H150:M150">
    <cfRule type="cellIs" dxfId="2174" priority="2172" operator="greaterThanOrEqual">
      <formula>1</formula>
    </cfRule>
  </conditionalFormatting>
  <conditionalFormatting sqref="AI162:AJ163">
    <cfRule type="cellIs" dxfId="2173" priority="2144" operator="greaterThanOrEqual">
      <formula>1</formula>
    </cfRule>
  </conditionalFormatting>
  <conditionalFormatting sqref="AI169:AJ171">
    <cfRule type="cellIs" dxfId="2172" priority="2145" operator="greaterThanOrEqual">
      <formula>1</formula>
    </cfRule>
  </conditionalFormatting>
  <conditionalFormatting sqref="AO149:AP150">
    <cfRule type="cellIs" dxfId="2169" priority="2148" operator="greaterThanOrEqual">
      <formula>1</formula>
    </cfRule>
  </conditionalFormatting>
  <conditionalFormatting sqref="AK149:AN150">
    <cfRule type="cellIs" dxfId="2168" priority="2149" operator="greaterThanOrEqual">
      <formula>1</formula>
    </cfRule>
  </conditionalFormatting>
  <conditionalFormatting sqref="AC149:AD150 AG149:AJ150">
    <cfRule type="cellIs" dxfId="2167" priority="2150" operator="greaterThanOrEqual">
      <formula>1</formula>
    </cfRule>
  </conditionalFormatting>
  <conditionalFormatting sqref="AE149:AF150">
    <cfRule type="cellIs" dxfId="2166" priority="2151" operator="greaterThanOrEqual">
      <formula>1</formula>
    </cfRule>
  </conditionalFormatting>
  <conditionalFormatting sqref="AE152:AF152">
    <cfRule type="cellIs" dxfId="2165" priority="2152" operator="greaterThanOrEqual">
      <formula>1</formula>
    </cfRule>
  </conditionalFormatting>
  <conditionalFormatting sqref="AC152:AD152">
    <cfRule type="cellIs" dxfId="2164" priority="2153" operator="greaterThanOrEqual">
      <formula>1</formula>
    </cfRule>
  </conditionalFormatting>
  <conditionalFormatting sqref="AI144:AL144">
    <cfRule type="cellIs" dxfId="2163" priority="2154" operator="greaterThanOrEqual">
      <formula>1</formula>
    </cfRule>
  </conditionalFormatting>
  <conditionalFormatting sqref="AK153:AL153">
    <cfRule type="cellIs" dxfId="2162" priority="2155" operator="greaterThanOrEqual">
      <formula>1</formula>
    </cfRule>
  </conditionalFormatting>
  <conditionalFormatting sqref="AK151:AL151 AC146:AJ146 AM146:AN146 AK154:AL154 AK155:AR156">
    <cfRule type="cellIs" dxfId="2161" priority="2156" operator="greaterThanOrEqual">
      <formula>1</formula>
    </cfRule>
  </conditionalFormatting>
  <conditionalFormatting sqref="AC144:AD145 AE144:AF144 AG144:AH145 AM144:AN145 AI145:AL145 AK152:AL152">
    <cfRule type="cellIs" dxfId="2160" priority="2157" operator="greaterThanOrEqual">
      <formula>1</formula>
    </cfRule>
  </conditionalFormatting>
  <conditionalFormatting sqref="AC151:AF151 AE153:AF153">
    <cfRule type="cellIs" dxfId="2159" priority="2158" operator="greaterThanOrEqual">
      <formula>1</formula>
    </cfRule>
  </conditionalFormatting>
  <conditionalFormatting sqref="AC145:AD145">
    <cfRule type="cellIs" dxfId="2158" priority="2159" operator="greaterThanOrEqual">
      <formula>1</formula>
    </cfRule>
  </conditionalFormatting>
  <conditionalFormatting sqref="AE145:AF145">
    <cfRule type="cellIs" dxfId="2157" priority="2160" operator="greaterThanOrEqual">
      <formula>1</formula>
    </cfRule>
  </conditionalFormatting>
  <conditionalFormatting sqref="AK135:AL136">
    <cfRule type="cellIs" dxfId="2156" priority="2161" operator="greaterThanOrEqual">
      <formula>1</formula>
    </cfRule>
  </conditionalFormatting>
  <conditionalFormatting sqref="AE147:AF148 AO147:AR148">
    <cfRule type="cellIs" dxfId="2155" priority="2162" operator="greaterThanOrEqual">
      <formula>1</formula>
    </cfRule>
  </conditionalFormatting>
  <conditionalFormatting sqref="AG147:AN148">
    <cfRule type="cellIs" dxfId="2154" priority="2163" operator="greaterThanOrEqual">
      <formula>1</formula>
    </cfRule>
  </conditionalFormatting>
  <conditionalFormatting sqref="AC147:AD148">
    <cfRule type="cellIs" dxfId="2153" priority="2164" operator="greaterThanOrEqual">
      <formula>1</formula>
    </cfRule>
  </conditionalFormatting>
  <conditionalFormatting sqref="AQ149:AR150">
    <cfRule type="cellIs" dxfId="2152" priority="2165" operator="greaterThanOrEqual">
      <formula>1</formula>
    </cfRule>
  </conditionalFormatting>
  <conditionalFormatting sqref="AM159:AN160">
    <cfRule type="cellIs" dxfId="2151" priority="2166" operator="greaterThanOrEqual">
      <formula>1</formula>
    </cfRule>
  </conditionalFormatting>
  <conditionalFormatting sqref="AI172:AJ174">
    <cfRule type="cellIs" dxfId="2150" priority="2167" operator="greaterThanOrEqual">
      <formula>1</formula>
    </cfRule>
  </conditionalFormatting>
  <conditionalFormatting sqref="AK146:AL146">
    <cfRule type="cellIs" dxfId="2149" priority="2168" operator="greaterThanOrEqual">
      <formula>1</formula>
    </cfRule>
  </conditionalFormatting>
  <conditionalFormatting sqref="AM162:AN163">
    <cfRule type="cellIs" dxfId="2148" priority="2169" operator="greaterThanOrEqual">
      <formula>1</formula>
    </cfRule>
  </conditionalFormatting>
  <conditionalFormatting sqref="AK137:AL138">
    <cfRule type="cellIs" dxfId="2147" priority="2170" operator="greaterThanOrEqual">
      <formula>1</formula>
    </cfRule>
  </conditionalFormatting>
  <conditionalFormatting sqref="N45:Q45">
    <cfRule type="cellIs" dxfId="2145" priority="2141" operator="greaterThanOrEqual">
      <formula>1</formula>
    </cfRule>
  </conditionalFormatting>
  <conditionalFormatting sqref="N45:Q45">
    <cfRule type="cellIs" dxfId="2144" priority="2142" operator="greaterThanOrEqual">
      <formula>1</formula>
    </cfRule>
  </conditionalFormatting>
  <conditionalFormatting sqref="N45:Q45">
    <cfRule type="cellIs" dxfId="2143" priority="2140" operator="greaterThan">
      <formula>0</formula>
    </cfRule>
  </conditionalFormatting>
  <conditionalFormatting sqref="R45:S45">
    <cfRule type="cellIs" dxfId="2142" priority="2138" operator="greaterThanOrEqual">
      <formula>1</formula>
    </cfRule>
  </conditionalFormatting>
  <conditionalFormatting sqref="R45:S45">
    <cfRule type="cellIs" dxfId="2141" priority="2139" operator="greaterThanOrEqual">
      <formula>1</formula>
    </cfRule>
  </conditionalFormatting>
  <conditionalFormatting sqref="R45:S45">
    <cfRule type="cellIs" dxfId="2140" priority="2137" operator="greaterThan">
      <formula>0</formula>
    </cfRule>
  </conditionalFormatting>
  <conditionalFormatting sqref="R46:S47">
    <cfRule type="cellIs" dxfId="2139" priority="2135" operator="greaterThanOrEqual">
      <formula>1</formula>
    </cfRule>
  </conditionalFormatting>
  <conditionalFormatting sqref="R46:S47">
    <cfRule type="cellIs" dxfId="2138" priority="2136" operator="greaterThanOrEqual">
      <formula>1</formula>
    </cfRule>
  </conditionalFormatting>
  <conditionalFormatting sqref="R46:S47">
    <cfRule type="cellIs" dxfId="2137" priority="2134" operator="greaterThan">
      <formula>0</formula>
    </cfRule>
  </conditionalFormatting>
  <conditionalFormatting sqref="T45:U45">
    <cfRule type="cellIs" dxfId="2136" priority="2132" operator="greaterThanOrEqual">
      <formula>1</formula>
    </cfRule>
  </conditionalFormatting>
  <conditionalFormatting sqref="T45:U45">
    <cfRule type="cellIs" dxfId="2135" priority="2133" operator="greaterThanOrEqual">
      <formula>1</formula>
    </cfRule>
  </conditionalFormatting>
  <conditionalFormatting sqref="T45:U45">
    <cfRule type="cellIs" dxfId="2134" priority="2131" operator="greaterThan">
      <formula>0</formula>
    </cfRule>
  </conditionalFormatting>
  <conditionalFormatting sqref="AS304:AT304">
    <cfRule type="cellIs" dxfId="2133" priority="2130" operator="greaterThanOrEqual">
      <formula>1</formula>
    </cfRule>
  </conditionalFormatting>
  <conditionalFormatting sqref="V44:W44">
    <cfRule type="cellIs" dxfId="2132" priority="2129" operator="greaterThanOrEqual">
      <formula>1</formula>
    </cfRule>
  </conditionalFormatting>
  <conditionalFormatting sqref="J44:O44">
    <cfRule type="cellIs" dxfId="2131" priority="2128" operator="greaterThanOrEqual">
      <formula>1</formula>
    </cfRule>
  </conditionalFormatting>
  <conditionalFormatting sqref="J44:O44">
    <cfRule type="cellIs" dxfId="2130" priority="2127" operator="greaterThan">
      <formula>0</formula>
    </cfRule>
  </conditionalFormatting>
  <conditionalFormatting sqref="P44:Q44">
    <cfRule type="cellIs" dxfId="2129" priority="2125" operator="greaterThanOrEqual">
      <formula>1</formula>
    </cfRule>
  </conditionalFormatting>
  <conditionalFormatting sqref="P44:Q44">
    <cfRule type="cellIs" dxfId="2128" priority="2126" operator="greaterThanOrEqual">
      <formula>1</formula>
    </cfRule>
  </conditionalFormatting>
  <conditionalFormatting sqref="P44:Q44">
    <cfRule type="cellIs" dxfId="2127" priority="2124" operator="greaterThan">
      <formula>0</formula>
    </cfRule>
  </conditionalFormatting>
  <conditionalFormatting sqref="R44:S44">
    <cfRule type="cellIs" dxfId="2126" priority="2122" operator="greaterThanOrEqual">
      <formula>1</formula>
    </cfRule>
  </conditionalFormatting>
  <conditionalFormatting sqref="R44:S44">
    <cfRule type="cellIs" dxfId="2125" priority="2123" operator="greaterThanOrEqual">
      <formula>1</formula>
    </cfRule>
  </conditionalFormatting>
  <conditionalFormatting sqref="R44:S44">
    <cfRule type="cellIs" dxfId="2124" priority="2121" operator="greaterThan">
      <formula>0</formula>
    </cfRule>
  </conditionalFormatting>
  <conditionalFormatting sqref="T44:U44">
    <cfRule type="cellIs" dxfId="2123" priority="2119" operator="greaterThanOrEqual">
      <formula>1</formula>
    </cfRule>
  </conditionalFormatting>
  <conditionalFormatting sqref="T44:U44">
    <cfRule type="cellIs" dxfId="2122" priority="2120" operator="greaterThanOrEqual">
      <formula>1</formula>
    </cfRule>
  </conditionalFormatting>
  <conditionalFormatting sqref="T44:U44">
    <cfRule type="cellIs" dxfId="2121" priority="2118" operator="greaterThan">
      <formula>0</formula>
    </cfRule>
  </conditionalFormatting>
  <conditionalFormatting sqref="J41:O41">
    <cfRule type="cellIs" dxfId="2120" priority="2117" operator="greaterThanOrEqual">
      <formula>1</formula>
    </cfRule>
  </conditionalFormatting>
  <conditionalFormatting sqref="J41:O41">
    <cfRule type="cellIs" dxfId="2119" priority="2116" operator="greaterThan">
      <formula>0</formula>
    </cfRule>
  </conditionalFormatting>
  <conditionalFormatting sqref="J43:K43">
    <cfRule type="cellIs" dxfId="2118" priority="2115" operator="greaterThanOrEqual">
      <formula>1</formula>
    </cfRule>
  </conditionalFormatting>
  <conditionalFormatting sqref="J43:K43">
    <cfRule type="cellIs" dxfId="2117" priority="2114" operator="greaterThan">
      <formula>0</formula>
    </cfRule>
  </conditionalFormatting>
  <conditionalFormatting sqref="L43:M43">
    <cfRule type="cellIs" dxfId="2116" priority="2113" operator="greaterThanOrEqual">
      <formula>1</formula>
    </cfRule>
  </conditionalFormatting>
  <conditionalFormatting sqref="L43:M43">
    <cfRule type="cellIs" dxfId="2115" priority="2112" operator="greaterThan">
      <formula>0</formula>
    </cfRule>
  </conditionalFormatting>
  <conditionalFormatting sqref="N43:O43">
    <cfRule type="cellIs" dxfId="2114" priority="2111" operator="greaterThanOrEqual">
      <formula>1</formula>
    </cfRule>
  </conditionalFormatting>
  <conditionalFormatting sqref="N43:O43">
    <cfRule type="cellIs" dxfId="2113" priority="2110" operator="greaterThan">
      <formula>0</formula>
    </cfRule>
  </conditionalFormatting>
  <conditionalFormatting sqref="P43:S43">
    <cfRule type="cellIs" dxfId="2112" priority="2109" operator="greaterThanOrEqual">
      <formula>1</formula>
    </cfRule>
  </conditionalFormatting>
  <conditionalFormatting sqref="P43:S43">
    <cfRule type="cellIs" dxfId="2111" priority="2108" operator="greaterThan">
      <formula>0</formula>
    </cfRule>
  </conditionalFormatting>
  <conditionalFormatting sqref="AS297:AT298">
    <cfRule type="cellIs" dxfId="2110" priority="2107" operator="greaterThanOrEqual">
      <formula>1</formula>
    </cfRule>
  </conditionalFormatting>
  <conditionalFormatting sqref="J38:K38">
    <cfRule type="cellIs" dxfId="2109" priority="2106" operator="greaterThan">
      <formula>0</formula>
    </cfRule>
  </conditionalFormatting>
  <conditionalFormatting sqref="J39:K39">
    <cfRule type="cellIs" dxfId="2108" priority="2105" operator="greaterThan">
      <formula>0</formula>
    </cfRule>
  </conditionalFormatting>
  <conditionalFormatting sqref="J40:K40">
    <cfRule type="cellIs" dxfId="2107" priority="2104" operator="greaterThan">
      <formula>0</formula>
    </cfRule>
  </conditionalFormatting>
  <conditionalFormatting sqref="J41:K41">
    <cfRule type="cellIs" dxfId="2106" priority="2103" operator="greaterThan">
      <formula>0</formula>
    </cfRule>
  </conditionalFormatting>
  <conditionalFormatting sqref="J42:K42">
    <cfRule type="cellIs" dxfId="2105" priority="2102" operator="greaterThan">
      <formula>0</formula>
    </cfRule>
  </conditionalFormatting>
  <conditionalFormatting sqref="J43:K43">
    <cfRule type="cellIs" dxfId="2104" priority="2101" operator="greaterThan">
      <formula>0</formula>
    </cfRule>
  </conditionalFormatting>
  <conditionalFormatting sqref="J44:K44">
    <cfRule type="cellIs" dxfId="2103" priority="2100" operator="greaterThan">
      <formula>0</formula>
    </cfRule>
  </conditionalFormatting>
  <conditionalFormatting sqref="J45:K45">
    <cfRule type="cellIs" dxfId="2102" priority="2099" operator="greaterThan">
      <formula>0</formula>
    </cfRule>
  </conditionalFormatting>
  <conditionalFormatting sqref="J46:K46">
    <cfRule type="cellIs" dxfId="2101" priority="2098" operator="greaterThan">
      <formula>0</formula>
    </cfRule>
  </conditionalFormatting>
  <conditionalFormatting sqref="J47:K47">
    <cfRule type="cellIs" dxfId="2100" priority="2097" operator="greaterThan">
      <formula>0</formula>
    </cfRule>
  </conditionalFormatting>
  <conditionalFormatting sqref="L38:M38">
    <cfRule type="cellIs" dxfId="2099" priority="2096" operator="greaterThan">
      <formula>0</formula>
    </cfRule>
  </conditionalFormatting>
  <conditionalFormatting sqref="L39:M39">
    <cfRule type="cellIs" dxfId="2098" priority="2095" operator="greaterThan">
      <formula>0</formula>
    </cfRule>
  </conditionalFormatting>
  <conditionalFormatting sqref="L40:M40">
    <cfRule type="cellIs" dxfId="2097" priority="2094" operator="greaterThan">
      <formula>0</formula>
    </cfRule>
  </conditionalFormatting>
  <conditionalFormatting sqref="L41:M41">
    <cfRule type="cellIs" dxfId="2096" priority="2093" operator="greaterThan">
      <formula>0</formula>
    </cfRule>
  </conditionalFormatting>
  <conditionalFormatting sqref="L42:M42">
    <cfRule type="cellIs" dxfId="2095" priority="2092" operator="greaterThan">
      <formula>0</formula>
    </cfRule>
  </conditionalFormatting>
  <conditionalFormatting sqref="L43:M43">
    <cfRule type="cellIs" dxfId="2094" priority="2091" operator="greaterThan">
      <formula>0</formula>
    </cfRule>
  </conditionalFormatting>
  <conditionalFormatting sqref="L44:M44">
    <cfRule type="cellIs" dxfId="2093" priority="2090" operator="greaterThan">
      <formula>0</formula>
    </cfRule>
  </conditionalFormatting>
  <conditionalFormatting sqref="L45:M45">
    <cfRule type="cellIs" dxfId="2092" priority="2089" operator="greaterThan">
      <formula>0</formula>
    </cfRule>
  </conditionalFormatting>
  <conditionalFormatting sqref="L46:M46">
    <cfRule type="cellIs" dxfId="2091" priority="2088" operator="greaterThan">
      <formula>0</formula>
    </cfRule>
  </conditionalFormatting>
  <conditionalFormatting sqref="L47:M47">
    <cfRule type="cellIs" dxfId="2090" priority="2087" operator="greaterThan">
      <formula>0</formula>
    </cfRule>
  </conditionalFormatting>
  <conditionalFormatting sqref="N38:O38">
    <cfRule type="cellIs" dxfId="2089" priority="2086" operator="greaterThan">
      <formula>0</formula>
    </cfRule>
  </conditionalFormatting>
  <conditionalFormatting sqref="N39:O39">
    <cfRule type="cellIs" dxfId="2088" priority="2085" operator="greaterThan">
      <formula>0</formula>
    </cfRule>
  </conditionalFormatting>
  <conditionalFormatting sqref="L40:O40">
    <cfRule type="cellIs" dxfId="2087" priority="2084" operator="greaterThan">
      <formula>0</formula>
    </cfRule>
  </conditionalFormatting>
  <conditionalFormatting sqref="N41:O41">
    <cfRule type="cellIs" dxfId="2086" priority="2083" operator="greaterThan">
      <formula>0</formula>
    </cfRule>
  </conditionalFormatting>
  <conditionalFormatting sqref="N42:O42">
    <cfRule type="cellIs" dxfId="2085" priority="2082" operator="greaterThan">
      <formula>0</formula>
    </cfRule>
  </conditionalFormatting>
  <conditionalFormatting sqref="F137:U137">
    <cfRule type="cellIs" dxfId="2084" priority="2081" operator="greaterThanOrEqual">
      <formula>1</formula>
    </cfRule>
  </conditionalFormatting>
  <conditionalFormatting sqref="AW24:AY25 AV25">
    <cfRule type="containsText" dxfId="2083" priority="2212" operator="containsText" text="n/a">
      <formula>NOT(ISERROR(SEARCH(("n/a"),(AV27))))</formula>
    </cfRule>
  </conditionalFormatting>
  <conditionalFormatting sqref="AW23:AY23">
    <cfRule type="containsText" dxfId="2082" priority="2213" operator="containsText" text="n/a">
      <formula>NOT(ISERROR(SEARCH(("n/a"),(#REF!))))</formula>
    </cfRule>
  </conditionalFormatting>
  <conditionalFormatting sqref="AS54:AT63">
    <cfRule type="cellIs" dxfId="2081" priority="2080" operator="greaterThanOrEqual">
      <formula>1</formula>
    </cfRule>
  </conditionalFormatting>
  <conditionalFormatting sqref="AS62:AT63">
    <cfRule type="cellIs" dxfId="2080" priority="2078" operator="greaterThanOrEqual">
      <formula>1</formula>
    </cfRule>
  </conditionalFormatting>
  <conditionalFormatting sqref="AS60:AT61">
    <cfRule type="cellIs" dxfId="2079" priority="2079" operator="greaterThanOrEqual">
      <formula>1</formula>
    </cfRule>
  </conditionalFormatting>
  <conditionalFormatting sqref="N150:O150">
    <cfRule type="cellIs" dxfId="2078" priority="2077" operator="greaterThanOrEqual">
      <formula>1</formula>
    </cfRule>
  </conditionalFormatting>
  <conditionalFormatting sqref="L321:U324">
    <cfRule type="cellIs" dxfId="2077" priority="2076" operator="greaterThanOrEqual">
      <formula>1</formula>
    </cfRule>
  </conditionalFormatting>
  <conditionalFormatting sqref="L331:U333">
    <cfRule type="cellIs" dxfId="2076" priority="2075" operator="greaterThanOrEqual">
      <formula>1</formula>
    </cfRule>
  </conditionalFormatting>
  <conditionalFormatting sqref="L330:U330">
    <cfRule type="cellIs" dxfId="2075" priority="2074" operator="greaterThanOrEqual">
      <formula>1</formula>
    </cfRule>
  </conditionalFormatting>
  <conditionalFormatting sqref="AC161:AL161 AO161:AR161">
    <cfRule type="cellIs" dxfId="2074" priority="2073" operator="greaterThanOrEqual">
      <formula>1</formula>
    </cfRule>
  </conditionalFormatting>
  <conditionalFormatting sqref="AI161:AJ161">
    <cfRule type="cellIs" dxfId="2073" priority="2071" operator="greaterThanOrEqual">
      <formula>1</formula>
    </cfRule>
  </conditionalFormatting>
  <conditionalFormatting sqref="AM161:AN161">
    <cfRule type="cellIs" dxfId="2072" priority="2072" operator="greaterThanOrEqual">
      <formula>1</formula>
    </cfRule>
  </conditionalFormatting>
  <conditionalFormatting sqref="AV20:AY20">
    <cfRule type="containsText" dxfId="2071" priority="2214" operator="containsText" text="n/a">
      <formula>NOT(ISERROR(SEARCH(("n/a"),(#REF!))))</formula>
    </cfRule>
  </conditionalFormatting>
  <conditionalFormatting sqref="AV22:AY22 AV23">
    <cfRule type="containsText" dxfId="2070" priority="2215" operator="containsText" text="n/a">
      <formula>NOT(ISERROR(SEARCH(("n/a"),(AV26))))</formula>
    </cfRule>
  </conditionalFormatting>
  <conditionalFormatting sqref="AC166:AR166 AQ165:AR165">
    <cfRule type="cellIs" dxfId="2069" priority="2070" operator="greaterThanOrEqual">
      <formula>1</formula>
    </cfRule>
  </conditionalFormatting>
  <conditionalFormatting sqref="AC182:AR182">
    <cfRule type="cellIs" dxfId="2068" priority="2069" operator="greaterThanOrEqual">
      <formula>1</formula>
    </cfRule>
  </conditionalFormatting>
  <conditionalFormatting sqref="AC181:AR181">
    <cfRule type="cellIs" dxfId="2067" priority="2068" operator="greaterThanOrEqual">
      <formula>1</formula>
    </cfRule>
  </conditionalFormatting>
  <conditionalFormatting sqref="F125:S126">
    <cfRule type="cellIs" dxfId="2066" priority="2067" operator="greaterThanOrEqual">
      <formula>1</formula>
    </cfRule>
  </conditionalFormatting>
  <conditionalFormatting sqref="T125:T126">
    <cfRule type="cellIs" dxfId="2065" priority="2066" operator="greaterThanOrEqual">
      <formula>1</formula>
    </cfRule>
  </conditionalFormatting>
  <conditionalFormatting sqref="F127:S127">
    <cfRule type="cellIs" dxfId="2064" priority="2065" operator="greaterThanOrEqual">
      <formula>1</formula>
    </cfRule>
  </conditionalFormatting>
  <conditionalFormatting sqref="T127">
    <cfRule type="cellIs" dxfId="2063" priority="2064" operator="greaterThanOrEqual">
      <formula>1</formula>
    </cfRule>
  </conditionalFormatting>
  <conditionalFormatting sqref="AC105:AR105">
    <cfRule type="cellIs" dxfId="2062" priority="2063" operator="greaterThanOrEqual">
      <formula>1</formula>
    </cfRule>
  </conditionalFormatting>
  <conditionalFormatting sqref="AI175:AJ175">
    <cfRule type="cellIs" dxfId="2061" priority="2062" operator="greaterThanOrEqual">
      <formula>1</formula>
    </cfRule>
  </conditionalFormatting>
  <conditionalFormatting sqref="AV21:AW21">
    <cfRule type="containsText" dxfId="2060" priority="2061" operator="containsText" text="n/a">
      <formula>NOT(ISERROR(SEARCH(("n/a"),(#REF!))))</formula>
    </cfRule>
  </conditionalFormatting>
  <conditionalFormatting sqref="F95:U95">
    <cfRule type="cellIs" dxfId="2059" priority="2060" operator="greaterThanOrEqual">
      <formula>1</formula>
    </cfRule>
  </conditionalFormatting>
  <conditionalFormatting sqref="F94:S94">
    <cfRule type="cellIs" dxfId="2058" priority="2058" operator="greaterThanOrEqual">
      <formula>1</formula>
    </cfRule>
  </conditionalFormatting>
  <conditionalFormatting sqref="T94">
    <cfRule type="cellIs" dxfId="2057" priority="2059" operator="greaterThanOrEqual">
      <formula>1</formula>
    </cfRule>
  </conditionalFormatting>
  <conditionalFormatting sqref="R92:S92">
    <cfRule type="cellIs" dxfId="2056" priority="2056" operator="greaterThanOrEqual">
      <formula>1</formula>
    </cfRule>
  </conditionalFormatting>
  <conditionalFormatting sqref="P92:Q92">
    <cfRule type="cellIs" dxfId="2055" priority="2057" operator="greaterThanOrEqual">
      <formula>1</formula>
    </cfRule>
  </conditionalFormatting>
  <conditionalFormatting sqref="F91:U91">
    <cfRule type="cellIs" dxfId="2054" priority="2055" operator="greaterThanOrEqual">
      <formula>1</formula>
    </cfRule>
  </conditionalFormatting>
  <conditionalFormatting sqref="F90:U90">
    <cfRule type="cellIs" dxfId="2053" priority="2054" operator="greaterThanOrEqual">
      <formula>1</formula>
    </cfRule>
  </conditionalFormatting>
  <conditionalFormatting sqref="H88:I88">
    <cfRule type="cellIs" dxfId="2052" priority="2053" operator="greaterThanOrEqual">
      <formula>1</formula>
    </cfRule>
  </conditionalFormatting>
  <conditionalFormatting sqref="L86:M86">
    <cfRule type="cellIs" dxfId="2051" priority="2052" operator="greaterThanOrEqual">
      <formula>1</formula>
    </cfRule>
  </conditionalFormatting>
  <conditionalFormatting sqref="P86:Q86">
    <cfRule type="cellIs" dxfId="2050" priority="2051" operator="greaterThanOrEqual">
      <formula>1</formula>
    </cfRule>
  </conditionalFormatting>
  <conditionalFormatting sqref="P85:Q85">
    <cfRule type="cellIs" dxfId="2049" priority="2050" operator="greaterThanOrEqual">
      <formula>1</formula>
    </cfRule>
  </conditionalFormatting>
  <conditionalFormatting sqref="F106:M106 P106:U106">
    <cfRule type="cellIs" dxfId="2048" priority="2048" operator="greaterThanOrEqual">
      <formula>1</formula>
    </cfRule>
  </conditionalFormatting>
  <conditionalFormatting sqref="N106:O106">
    <cfRule type="cellIs" dxfId="2047" priority="2049" operator="greaterThanOrEqual">
      <formula>1</formula>
    </cfRule>
  </conditionalFormatting>
  <conditionalFormatting sqref="F107:U107">
    <cfRule type="cellIs" dxfId="2046" priority="2047" operator="greaterThanOrEqual">
      <formula>1</formula>
    </cfRule>
  </conditionalFormatting>
  <conditionalFormatting sqref="P88:Q88">
    <cfRule type="cellIs" dxfId="2045" priority="2046" operator="greaterThanOrEqual">
      <formula>1</formula>
    </cfRule>
  </conditionalFormatting>
  <conditionalFormatting sqref="AQ121:AR121">
    <cfRule type="cellIs" dxfId="2044" priority="2045" operator="greaterThanOrEqual">
      <formula>1</formula>
    </cfRule>
  </conditionalFormatting>
  <conditionalFormatting sqref="AI176:AJ176">
    <cfRule type="cellIs" dxfId="2043" priority="2044" operator="greaterThanOrEqual">
      <formula>1</formula>
    </cfRule>
  </conditionalFormatting>
  <conditionalFormatting sqref="V189:W197">
    <cfRule type="cellIs" dxfId="2042" priority="2043" operator="greaterThanOrEqual">
      <formula>1</formula>
    </cfRule>
  </conditionalFormatting>
  <conditionalFormatting sqref="V230:W230">
    <cfRule type="cellIs" dxfId="2041" priority="2042" operator="greaterThanOrEqual">
      <formula>1</formula>
    </cfRule>
  </conditionalFormatting>
  <conditionalFormatting sqref="J38:K38">
    <cfRule type="cellIs" dxfId="2039" priority="2040" operator="greaterThan">
      <formula>0</formula>
    </cfRule>
  </conditionalFormatting>
  <conditionalFormatting sqref="J39:K39">
    <cfRule type="cellIs" dxfId="2038" priority="2039" operator="greaterThan">
      <formula>0</formula>
    </cfRule>
  </conditionalFormatting>
  <conditionalFormatting sqref="J40:K40">
    <cfRule type="cellIs" dxfId="2037" priority="2038" operator="greaterThan">
      <formula>0</formula>
    </cfRule>
  </conditionalFormatting>
  <conditionalFormatting sqref="J41:K41">
    <cfRule type="cellIs" dxfId="2036" priority="2037" operator="greaterThan">
      <formula>0</formula>
    </cfRule>
  </conditionalFormatting>
  <conditionalFormatting sqref="J42:K42">
    <cfRule type="cellIs" dxfId="2035" priority="2036" operator="greaterThan">
      <formula>0</formula>
    </cfRule>
  </conditionalFormatting>
  <conditionalFormatting sqref="J43:K43">
    <cfRule type="cellIs" dxfId="2034" priority="2035" operator="greaterThan">
      <formula>0</formula>
    </cfRule>
  </conditionalFormatting>
  <conditionalFormatting sqref="J44:K44">
    <cfRule type="cellIs" dxfId="2033" priority="2034" operator="greaterThan">
      <formula>0</formula>
    </cfRule>
  </conditionalFormatting>
  <conditionalFormatting sqref="J45:K45">
    <cfRule type="cellIs" dxfId="2032" priority="2033" operator="greaterThan">
      <formula>0</formula>
    </cfRule>
  </conditionalFormatting>
  <conditionalFormatting sqref="J46:K46">
    <cfRule type="cellIs" dxfId="2031" priority="2032" operator="greaterThan">
      <formula>0</formula>
    </cfRule>
  </conditionalFormatting>
  <conditionalFormatting sqref="J47:K47">
    <cfRule type="cellIs" dxfId="2030" priority="2031" operator="greaterThan">
      <formula>0</formula>
    </cfRule>
  </conditionalFormatting>
  <conditionalFormatting sqref="L38:M38">
    <cfRule type="cellIs" dxfId="2029" priority="2030" operator="greaterThan">
      <formula>0</formula>
    </cfRule>
  </conditionalFormatting>
  <conditionalFormatting sqref="L39:M39">
    <cfRule type="cellIs" dxfId="2028" priority="2029" operator="greaterThan">
      <formula>0</formula>
    </cfRule>
  </conditionalFormatting>
  <conditionalFormatting sqref="L40:M40">
    <cfRule type="cellIs" dxfId="2027" priority="2028" operator="greaterThan">
      <formula>0</formula>
    </cfRule>
  </conditionalFormatting>
  <conditionalFormatting sqref="L41:M41">
    <cfRule type="cellIs" dxfId="2026" priority="2027" operator="greaterThan">
      <formula>0</formula>
    </cfRule>
  </conditionalFormatting>
  <conditionalFormatting sqref="L42:M42">
    <cfRule type="cellIs" dxfId="2025" priority="2026" operator="greaterThan">
      <formula>0</formula>
    </cfRule>
  </conditionalFormatting>
  <conditionalFormatting sqref="L43:M43">
    <cfRule type="cellIs" dxfId="2024" priority="2025" operator="greaterThan">
      <formula>0</formula>
    </cfRule>
  </conditionalFormatting>
  <conditionalFormatting sqref="L44:M44">
    <cfRule type="cellIs" dxfId="2023" priority="2024" operator="greaterThan">
      <formula>0</formula>
    </cfRule>
  </conditionalFormatting>
  <conditionalFormatting sqref="L45:M45">
    <cfRule type="cellIs" dxfId="2022" priority="2023" operator="greaterThan">
      <formula>0</formula>
    </cfRule>
  </conditionalFormatting>
  <conditionalFormatting sqref="L46:M46">
    <cfRule type="cellIs" dxfId="2021" priority="2022" operator="greaterThan">
      <formula>0</formula>
    </cfRule>
  </conditionalFormatting>
  <conditionalFormatting sqref="L47:M47">
    <cfRule type="cellIs" dxfId="2020" priority="2021" operator="greaterThan">
      <formula>0</formula>
    </cfRule>
  </conditionalFormatting>
  <conditionalFormatting sqref="N38:O38">
    <cfRule type="cellIs" dxfId="2019" priority="2020" operator="greaterThan">
      <formula>0</formula>
    </cfRule>
  </conditionalFormatting>
  <conditionalFormatting sqref="N39:O39">
    <cfRule type="cellIs" dxfId="2018" priority="2019" operator="greaterThan">
      <formula>0</formula>
    </cfRule>
  </conditionalFormatting>
  <conditionalFormatting sqref="N40:O40">
    <cfRule type="cellIs" dxfId="2017" priority="2018" operator="greaterThan">
      <formula>0</formula>
    </cfRule>
  </conditionalFormatting>
  <conditionalFormatting sqref="N41:O41">
    <cfRule type="cellIs" dxfId="2016" priority="2017" operator="greaterThan">
      <formula>0</formula>
    </cfRule>
  </conditionalFormatting>
  <conditionalFormatting sqref="N42:O42">
    <cfRule type="cellIs" dxfId="2015" priority="2016" operator="greaterThan">
      <formula>0</formula>
    </cfRule>
  </conditionalFormatting>
  <conditionalFormatting sqref="N43:O43">
    <cfRule type="cellIs" dxfId="2014" priority="2015" operator="greaterThan">
      <formula>0</formula>
    </cfRule>
  </conditionalFormatting>
  <conditionalFormatting sqref="N44:O44">
    <cfRule type="cellIs" dxfId="2013" priority="2014" operator="greaterThan">
      <formula>0</formula>
    </cfRule>
  </conditionalFormatting>
  <conditionalFormatting sqref="N45:O45">
    <cfRule type="cellIs" dxfId="2012" priority="2013" operator="greaterThan">
      <formula>0</formula>
    </cfRule>
  </conditionalFormatting>
  <conditionalFormatting sqref="N46:O46">
    <cfRule type="cellIs" dxfId="2011" priority="2012" operator="greaterThan">
      <formula>0</formula>
    </cfRule>
  </conditionalFormatting>
  <conditionalFormatting sqref="N47:O47">
    <cfRule type="cellIs" dxfId="2010" priority="2011" operator="greaterThan">
      <formula>0</formula>
    </cfRule>
  </conditionalFormatting>
  <conditionalFormatting sqref="P38:Q38">
    <cfRule type="cellIs" dxfId="2009" priority="2010" operator="greaterThan">
      <formula>0</formula>
    </cfRule>
  </conditionalFormatting>
  <conditionalFormatting sqref="P39:Q39">
    <cfRule type="cellIs" dxfId="2008" priority="2009" operator="greaterThan">
      <formula>0</formula>
    </cfRule>
  </conditionalFormatting>
  <conditionalFormatting sqref="P40:Q40">
    <cfRule type="cellIs" dxfId="2007" priority="2008" operator="greaterThan">
      <formula>0</formula>
    </cfRule>
  </conditionalFormatting>
  <conditionalFormatting sqref="P41:Q41">
    <cfRule type="cellIs" dxfId="2006" priority="2007" operator="greaterThan">
      <formula>0</formula>
    </cfRule>
  </conditionalFormatting>
  <conditionalFormatting sqref="P42:Q42">
    <cfRule type="cellIs" dxfId="2005" priority="2006" operator="greaterThan">
      <formula>0</formula>
    </cfRule>
  </conditionalFormatting>
  <conditionalFormatting sqref="P43:Q43">
    <cfRule type="cellIs" dxfId="2004" priority="2005" operator="greaterThan">
      <formula>0</formula>
    </cfRule>
  </conditionalFormatting>
  <conditionalFormatting sqref="P44:Q44">
    <cfRule type="cellIs" dxfId="2003" priority="2004" operator="greaterThan">
      <formula>0</formula>
    </cfRule>
  </conditionalFormatting>
  <conditionalFormatting sqref="P45:Q45">
    <cfRule type="cellIs" dxfId="2002" priority="2003" operator="greaterThan">
      <formula>0</formula>
    </cfRule>
  </conditionalFormatting>
  <conditionalFormatting sqref="P46:Q46">
    <cfRule type="cellIs" dxfId="2001" priority="2002" operator="greaterThan">
      <formula>0</formula>
    </cfRule>
  </conditionalFormatting>
  <conditionalFormatting sqref="P47:Q47">
    <cfRule type="cellIs" dxfId="2000" priority="2001" operator="greaterThan">
      <formula>0</formula>
    </cfRule>
  </conditionalFormatting>
  <conditionalFormatting sqref="R38:S38">
    <cfRule type="cellIs" dxfId="1999" priority="2000" operator="greaterThan">
      <formula>0</formula>
    </cfRule>
  </conditionalFormatting>
  <conditionalFormatting sqref="R39:S39">
    <cfRule type="cellIs" dxfId="1998" priority="1999" operator="greaterThan">
      <formula>0</formula>
    </cfRule>
  </conditionalFormatting>
  <conditionalFormatting sqref="R40:S40">
    <cfRule type="cellIs" dxfId="1997" priority="1998" operator="greaterThan">
      <formula>0</formula>
    </cfRule>
  </conditionalFormatting>
  <conditionalFormatting sqref="R41:S41">
    <cfRule type="cellIs" dxfId="1996" priority="1997" operator="greaterThan">
      <formula>0</formula>
    </cfRule>
  </conditionalFormatting>
  <conditionalFormatting sqref="R42:S42">
    <cfRule type="cellIs" dxfId="1995" priority="1996" operator="greaterThan">
      <formula>0</formula>
    </cfRule>
  </conditionalFormatting>
  <conditionalFormatting sqref="R43:S43">
    <cfRule type="cellIs" dxfId="1994" priority="1995" operator="greaterThan">
      <formula>0</formula>
    </cfRule>
  </conditionalFormatting>
  <conditionalFormatting sqref="R44:S44">
    <cfRule type="cellIs" dxfId="1993" priority="1994" operator="greaterThan">
      <formula>0</formula>
    </cfRule>
  </conditionalFormatting>
  <conditionalFormatting sqref="R45:S45">
    <cfRule type="cellIs" dxfId="1992" priority="1993" operator="greaterThan">
      <formula>0</formula>
    </cfRule>
  </conditionalFormatting>
  <conditionalFormatting sqref="R46:S46">
    <cfRule type="cellIs" dxfId="1991" priority="1992" operator="greaterThan">
      <formula>0</formula>
    </cfRule>
  </conditionalFormatting>
  <conditionalFormatting sqref="R47:S47">
    <cfRule type="cellIs" dxfId="1990" priority="1991" operator="greaterThan">
      <formula>0</formula>
    </cfRule>
  </conditionalFormatting>
  <conditionalFormatting sqref="T38:U38">
    <cfRule type="cellIs" dxfId="1989" priority="1990" operator="greaterThan">
      <formula>0</formula>
    </cfRule>
  </conditionalFormatting>
  <conditionalFormatting sqref="T39:U39">
    <cfRule type="cellIs" dxfId="1988" priority="1989" operator="greaterThan">
      <formula>0</formula>
    </cfRule>
  </conditionalFormatting>
  <conditionalFormatting sqref="T40:U40">
    <cfRule type="cellIs" dxfId="1987" priority="1988" operator="greaterThan">
      <formula>0</formula>
    </cfRule>
  </conditionalFormatting>
  <conditionalFormatting sqref="T41:U41">
    <cfRule type="cellIs" dxfId="1986" priority="1987" operator="greaterThan">
      <formula>0</formula>
    </cfRule>
  </conditionalFormatting>
  <conditionalFormatting sqref="T42:U42">
    <cfRule type="cellIs" dxfId="1985" priority="1986" operator="greaterThan">
      <formula>0</formula>
    </cfRule>
  </conditionalFormatting>
  <conditionalFormatting sqref="T43:U43">
    <cfRule type="cellIs" dxfId="1984" priority="1985" operator="greaterThan">
      <formula>0</formula>
    </cfRule>
  </conditionalFormatting>
  <conditionalFormatting sqref="T44:U44">
    <cfRule type="cellIs" dxfId="1983" priority="1984" operator="greaterThan">
      <formula>0</formula>
    </cfRule>
  </conditionalFormatting>
  <conditionalFormatting sqref="T45:U45">
    <cfRule type="cellIs" dxfId="1982" priority="1983" operator="greaterThan">
      <formula>0</formula>
    </cfRule>
  </conditionalFormatting>
  <conditionalFormatting sqref="T46:U46">
    <cfRule type="cellIs" dxfId="1981" priority="1982" operator="greaterThan">
      <formula>0</formula>
    </cfRule>
  </conditionalFormatting>
  <conditionalFormatting sqref="T47:U47">
    <cfRule type="cellIs" dxfId="1980" priority="1981" operator="greaterThan">
      <formula>0</formula>
    </cfRule>
  </conditionalFormatting>
  <conditionalFormatting sqref="V54:W54">
    <cfRule type="cellIs" dxfId="1979" priority="1980" operator="greaterThan">
      <formula>0</formula>
    </cfRule>
  </conditionalFormatting>
  <conditionalFormatting sqref="V55:W55">
    <cfRule type="cellIs" dxfId="1978" priority="1979" operator="greaterThan">
      <formula>0</formula>
    </cfRule>
  </conditionalFormatting>
  <conditionalFormatting sqref="V56:W56">
    <cfRule type="cellIs" dxfId="1977" priority="1978" operator="greaterThan">
      <formula>0</formula>
    </cfRule>
  </conditionalFormatting>
  <conditionalFormatting sqref="V57:W57">
    <cfRule type="cellIs" dxfId="1976" priority="1977" operator="greaterThan">
      <formula>0</formula>
    </cfRule>
  </conditionalFormatting>
  <conditionalFormatting sqref="V58:W58">
    <cfRule type="cellIs" dxfId="1975" priority="1976" operator="greaterThan">
      <formula>0</formula>
    </cfRule>
  </conditionalFormatting>
  <conditionalFormatting sqref="V59:W59">
    <cfRule type="cellIs" dxfId="1974" priority="1975" operator="greaterThan">
      <formula>0</formula>
    </cfRule>
  </conditionalFormatting>
  <conditionalFormatting sqref="V60:W60">
    <cfRule type="cellIs" dxfId="1973" priority="1974" operator="greaterThan">
      <formula>0</formula>
    </cfRule>
  </conditionalFormatting>
  <conditionalFormatting sqref="V61:W61">
    <cfRule type="cellIs" dxfId="1972" priority="1973" operator="greaterThan">
      <formula>0</formula>
    </cfRule>
  </conditionalFormatting>
  <conditionalFormatting sqref="V62:W62">
    <cfRule type="cellIs" dxfId="1971" priority="1972" operator="greaterThan">
      <formula>0</formula>
    </cfRule>
  </conditionalFormatting>
  <conditionalFormatting sqref="V63:W63">
    <cfRule type="cellIs" dxfId="1970" priority="1971" operator="greaterThan">
      <formula>0</formula>
    </cfRule>
  </conditionalFormatting>
  <conditionalFormatting sqref="V70:W72">
    <cfRule type="cellIs" dxfId="1969" priority="1970" operator="greaterThan">
      <formula>0</formula>
    </cfRule>
  </conditionalFormatting>
  <conditionalFormatting sqref="V73:W73">
    <cfRule type="cellIs" dxfId="1968" priority="1969" operator="greaterThan">
      <formula>0</formula>
    </cfRule>
  </conditionalFormatting>
  <conditionalFormatting sqref="B75:W76">
    <cfRule type="cellIs" dxfId="1967" priority="1968" operator="greaterThan">
      <formula>0</formula>
    </cfRule>
  </conditionalFormatting>
  <conditionalFormatting sqref="AS38:AT38">
    <cfRule type="cellIs" dxfId="1966" priority="1967" operator="greaterThan">
      <formula>0</formula>
    </cfRule>
  </conditionalFormatting>
  <conditionalFormatting sqref="AS39:AT39">
    <cfRule type="cellIs" dxfId="1965" priority="1966" operator="greaterThan">
      <formula>0</formula>
    </cfRule>
  </conditionalFormatting>
  <conditionalFormatting sqref="AS40:AT40">
    <cfRule type="cellIs" dxfId="1964" priority="1965" operator="greaterThan">
      <formula>0</formula>
    </cfRule>
  </conditionalFormatting>
  <conditionalFormatting sqref="AS41:AT41">
    <cfRule type="cellIs" dxfId="1963" priority="1964" operator="greaterThan">
      <formula>0</formula>
    </cfRule>
  </conditionalFormatting>
  <conditionalFormatting sqref="AS42:AT42">
    <cfRule type="cellIs" dxfId="1962" priority="1963" operator="greaterThan">
      <formula>0</formula>
    </cfRule>
  </conditionalFormatting>
  <conditionalFormatting sqref="AS43:AT43">
    <cfRule type="cellIs" dxfId="1961" priority="1962" operator="greaterThan">
      <formula>0</formula>
    </cfRule>
  </conditionalFormatting>
  <conditionalFormatting sqref="AS44:AT44">
    <cfRule type="cellIs" dxfId="1960" priority="1961" operator="greaterThan">
      <formula>0</formula>
    </cfRule>
  </conditionalFormatting>
  <conditionalFormatting sqref="AS45:AT45">
    <cfRule type="cellIs" dxfId="1959" priority="1960" operator="greaterThan">
      <formula>0</formula>
    </cfRule>
  </conditionalFormatting>
  <conditionalFormatting sqref="AS46:AT46">
    <cfRule type="cellIs" dxfId="1958" priority="1959" operator="greaterThan">
      <formula>0</formula>
    </cfRule>
  </conditionalFormatting>
  <conditionalFormatting sqref="AS47:AT47">
    <cfRule type="cellIs" dxfId="1957" priority="1958" operator="greaterThan">
      <formula>0</formula>
    </cfRule>
  </conditionalFormatting>
  <conditionalFormatting sqref="AS54:AT54">
    <cfRule type="cellIs" dxfId="1956" priority="1957" operator="greaterThan">
      <formula>0</formula>
    </cfRule>
  </conditionalFormatting>
  <conditionalFormatting sqref="AS55:AT55">
    <cfRule type="cellIs" dxfId="1955" priority="1956" operator="greaterThan">
      <formula>0</formula>
    </cfRule>
  </conditionalFormatting>
  <conditionalFormatting sqref="AS56:AT56">
    <cfRule type="cellIs" dxfId="1954" priority="1955" operator="greaterThan">
      <formula>0</formula>
    </cfRule>
  </conditionalFormatting>
  <conditionalFormatting sqref="AS57:AT57">
    <cfRule type="cellIs" dxfId="1953" priority="1954" operator="greaterThan">
      <formula>0</formula>
    </cfRule>
  </conditionalFormatting>
  <conditionalFormatting sqref="AS58:AT58">
    <cfRule type="cellIs" dxfId="1952" priority="1953" operator="greaterThan">
      <formula>0</formula>
    </cfRule>
  </conditionalFormatting>
  <conditionalFormatting sqref="AS59:AT59">
    <cfRule type="cellIs" dxfId="1951" priority="1952" operator="greaterThan">
      <formula>0</formula>
    </cfRule>
  </conditionalFormatting>
  <conditionalFormatting sqref="AS60:AT60">
    <cfRule type="cellIs" dxfId="1950" priority="1951" operator="greaterThan">
      <formula>0</formula>
    </cfRule>
  </conditionalFormatting>
  <conditionalFormatting sqref="AS61:AT61">
    <cfRule type="cellIs" dxfId="1949" priority="1950" operator="greaterThan">
      <formula>0</formula>
    </cfRule>
  </conditionalFormatting>
  <conditionalFormatting sqref="AS62:AT62">
    <cfRule type="cellIs" dxfId="1948" priority="1949" operator="greaterThan">
      <formula>0</formula>
    </cfRule>
  </conditionalFormatting>
  <conditionalFormatting sqref="AS63:AT63">
    <cfRule type="cellIs" dxfId="1947" priority="1948" operator="greaterThan">
      <formula>0</formula>
    </cfRule>
  </conditionalFormatting>
  <conditionalFormatting sqref="AS70:AT70">
    <cfRule type="cellIs" dxfId="1946" priority="1947" operator="greaterThan">
      <formula>0</formula>
    </cfRule>
  </conditionalFormatting>
  <conditionalFormatting sqref="AS71:AT71">
    <cfRule type="cellIs" dxfId="1945" priority="1946" operator="greaterThan">
      <formula>0</formula>
    </cfRule>
  </conditionalFormatting>
  <conditionalFormatting sqref="AS72:AT72">
    <cfRule type="cellIs" dxfId="1944" priority="1945" operator="greaterThan">
      <formula>0</formula>
    </cfRule>
  </conditionalFormatting>
  <conditionalFormatting sqref="AS73:AT73">
    <cfRule type="cellIs" dxfId="1943" priority="1944" operator="greaterThan">
      <formula>0</formula>
    </cfRule>
  </conditionalFormatting>
  <conditionalFormatting sqref="AS74:AT74">
    <cfRule type="cellIs" dxfId="1942" priority="1943" operator="greaterThan">
      <formula>0</formula>
    </cfRule>
  </conditionalFormatting>
  <conditionalFormatting sqref="AS75:AT75">
    <cfRule type="cellIs" dxfId="1941" priority="1942" operator="greaterThan">
      <formula>0</formula>
    </cfRule>
  </conditionalFormatting>
  <conditionalFormatting sqref="AS76:AT76">
    <cfRule type="cellIs" dxfId="1940" priority="1941" operator="greaterThan">
      <formula>0</formula>
    </cfRule>
  </conditionalFormatting>
  <conditionalFormatting sqref="AS77:AT77">
    <cfRule type="cellIs" dxfId="1939" priority="1940" operator="greaterThan">
      <formula>0</formula>
    </cfRule>
  </conditionalFormatting>
  <conditionalFormatting sqref="AS78:AT78">
    <cfRule type="cellIs" dxfId="1938" priority="1939" operator="greaterThan">
      <formula>0</formula>
    </cfRule>
  </conditionalFormatting>
  <conditionalFormatting sqref="AS79:AT79">
    <cfRule type="cellIs" dxfId="1937" priority="1938" operator="greaterThan">
      <formula>0</formula>
    </cfRule>
  </conditionalFormatting>
  <conditionalFormatting sqref="AS86:AT88">
    <cfRule type="cellIs" dxfId="1936" priority="1937" operator="greaterThan">
      <formula>0</formula>
    </cfRule>
  </conditionalFormatting>
  <conditionalFormatting sqref="AS90:AT92">
    <cfRule type="cellIs" dxfId="1935" priority="1936" operator="greaterThan">
      <formula>0</formula>
    </cfRule>
  </conditionalFormatting>
  <conditionalFormatting sqref="F80:G80">
    <cfRule type="cellIs" dxfId="1934" priority="1935" operator="greaterThan">
      <formula>0</formula>
    </cfRule>
  </conditionalFormatting>
  <conditionalFormatting sqref="F81:G81">
    <cfRule type="cellIs" dxfId="1933" priority="1934" operator="greaterThan">
      <formula>0</formula>
    </cfRule>
  </conditionalFormatting>
  <conditionalFormatting sqref="F82:G82">
    <cfRule type="cellIs" dxfId="1932" priority="1933" operator="greaterThan">
      <formula>0</formula>
    </cfRule>
  </conditionalFormatting>
  <conditionalFormatting sqref="F83:G83">
    <cfRule type="cellIs" dxfId="1931" priority="1932" operator="greaterThan">
      <formula>0</formula>
    </cfRule>
  </conditionalFormatting>
  <conditionalFormatting sqref="F84:G84">
    <cfRule type="cellIs" dxfId="1930" priority="1931" operator="greaterThan">
      <formula>0</formula>
    </cfRule>
  </conditionalFormatting>
  <conditionalFormatting sqref="F85:G85">
    <cfRule type="cellIs" dxfId="1929" priority="1930" operator="greaterThan">
      <formula>0</formula>
    </cfRule>
  </conditionalFormatting>
  <conditionalFormatting sqref="F86:G86">
    <cfRule type="cellIs" dxfId="1928" priority="1929" operator="greaterThan">
      <formula>0</formula>
    </cfRule>
  </conditionalFormatting>
  <conditionalFormatting sqref="F87:G87">
    <cfRule type="cellIs" dxfId="1927" priority="1928" operator="greaterThan">
      <formula>0</formula>
    </cfRule>
  </conditionalFormatting>
  <conditionalFormatting sqref="F88:G88">
    <cfRule type="cellIs" dxfId="1926" priority="1927" operator="greaterThan">
      <formula>0</formula>
    </cfRule>
  </conditionalFormatting>
  <conditionalFormatting sqref="F89:G89">
    <cfRule type="cellIs" dxfId="1925" priority="1926" operator="greaterThan">
      <formula>0</formula>
    </cfRule>
  </conditionalFormatting>
  <conditionalFormatting sqref="F90:G90">
    <cfRule type="cellIs" dxfId="1924" priority="1925" operator="greaterThan">
      <formula>0</formula>
    </cfRule>
  </conditionalFormatting>
  <conditionalFormatting sqref="F91:G91">
    <cfRule type="cellIs" dxfId="1923" priority="1924" operator="greaterThan">
      <formula>0</formula>
    </cfRule>
  </conditionalFormatting>
  <conditionalFormatting sqref="F92:G92">
    <cfRule type="cellIs" dxfId="1922" priority="1923" operator="greaterThan">
      <formula>0</formula>
    </cfRule>
  </conditionalFormatting>
  <conditionalFormatting sqref="F93:G93">
    <cfRule type="cellIs" dxfId="1921" priority="1922" operator="greaterThan">
      <formula>0</formula>
    </cfRule>
  </conditionalFormatting>
  <conditionalFormatting sqref="F94:G94">
    <cfRule type="cellIs" dxfId="1920" priority="1921" operator="greaterThan">
      <formula>0</formula>
    </cfRule>
  </conditionalFormatting>
  <conditionalFormatting sqref="F95:G95">
    <cfRule type="cellIs" dxfId="1919" priority="1920" operator="greaterThan">
      <formula>0</formula>
    </cfRule>
  </conditionalFormatting>
  <conditionalFormatting sqref="F96:G96">
    <cfRule type="cellIs" dxfId="1918" priority="1919" operator="greaterThan">
      <formula>0</formula>
    </cfRule>
  </conditionalFormatting>
  <conditionalFormatting sqref="F97:G97">
    <cfRule type="cellIs" dxfId="1917" priority="1918" operator="greaterThan">
      <formula>0</formula>
    </cfRule>
  </conditionalFormatting>
  <conditionalFormatting sqref="F98:G98">
    <cfRule type="cellIs" dxfId="1916" priority="1917" operator="greaterThan">
      <formula>0</formula>
    </cfRule>
  </conditionalFormatting>
  <conditionalFormatting sqref="F99:G99">
    <cfRule type="cellIs" dxfId="1915" priority="1916" operator="greaterThan">
      <formula>0</formula>
    </cfRule>
  </conditionalFormatting>
  <conditionalFormatting sqref="F100:G100">
    <cfRule type="cellIs" dxfId="1914" priority="1915" operator="greaterThan">
      <formula>0</formula>
    </cfRule>
  </conditionalFormatting>
  <conditionalFormatting sqref="H80:I80">
    <cfRule type="cellIs" dxfId="1913" priority="1914" operator="greaterThan">
      <formula>0</formula>
    </cfRule>
  </conditionalFormatting>
  <conditionalFormatting sqref="H81:I81">
    <cfRule type="cellIs" dxfId="1912" priority="1913" operator="greaterThan">
      <formula>0</formula>
    </cfRule>
  </conditionalFormatting>
  <conditionalFormatting sqref="H82:I82">
    <cfRule type="cellIs" dxfId="1911" priority="1912" operator="greaterThan">
      <formula>0</formula>
    </cfRule>
  </conditionalFormatting>
  <conditionalFormatting sqref="H83:I83">
    <cfRule type="cellIs" dxfId="1910" priority="1911" operator="greaterThan">
      <formula>0</formula>
    </cfRule>
  </conditionalFormatting>
  <conditionalFormatting sqref="H84:I84">
    <cfRule type="cellIs" dxfId="1909" priority="1910" operator="greaterThan">
      <formula>0</formula>
    </cfRule>
  </conditionalFormatting>
  <conditionalFormatting sqref="H85:I85">
    <cfRule type="cellIs" dxfId="1908" priority="1909" operator="greaterThan">
      <formula>0</formula>
    </cfRule>
  </conditionalFormatting>
  <conditionalFormatting sqref="H86:I86">
    <cfRule type="cellIs" dxfId="1907" priority="1908" operator="greaterThan">
      <formula>0</formula>
    </cfRule>
  </conditionalFormatting>
  <conditionalFormatting sqref="H87:I87">
    <cfRule type="cellIs" dxfId="1906" priority="1907" operator="greaterThan">
      <formula>0</formula>
    </cfRule>
  </conditionalFormatting>
  <conditionalFormatting sqref="H88:I88">
    <cfRule type="cellIs" dxfId="1905" priority="1906" operator="greaterThan">
      <formula>0</formula>
    </cfRule>
  </conditionalFormatting>
  <conditionalFormatting sqref="H89:I89">
    <cfRule type="cellIs" dxfId="1904" priority="1905" operator="greaterThan">
      <formula>0</formula>
    </cfRule>
  </conditionalFormatting>
  <conditionalFormatting sqref="H90:I90">
    <cfRule type="cellIs" dxfId="1903" priority="1904" operator="greaterThan">
      <formula>0</formula>
    </cfRule>
  </conditionalFormatting>
  <conditionalFormatting sqref="H91:I91">
    <cfRule type="cellIs" dxfId="1902" priority="1903" operator="greaterThan">
      <formula>0</formula>
    </cfRule>
  </conditionalFormatting>
  <conditionalFormatting sqref="H92:I92">
    <cfRule type="cellIs" dxfId="1901" priority="1902" operator="greaterThan">
      <formula>0</formula>
    </cfRule>
  </conditionalFormatting>
  <conditionalFormatting sqref="H93:I93">
    <cfRule type="cellIs" dxfId="1900" priority="1901" operator="greaterThan">
      <formula>0</formula>
    </cfRule>
  </conditionalFormatting>
  <conditionalFormatting sqref="H94:I94">
    <cfRule type="cellIs" dxfId="1899" priority="1900" operator="greaterThan">
      <formula>0</formula>
    </cfRule>
  </conditionalFormatting>
  <conditionalFormatting sqref="H95:I95">
    <cfRule type="cellIs" dxfId="1898" priority="1899" operator="greaterThan">
      <formula>0</formula>
    </cfRule>
  </conditionalFormatting>
  <conditionalFormatting sqref="H96:I96">
    <cfRule type="cellIs" dxfId="1897" priority="1898" operator="greaterThan">
      <formula>0</formula>
    </cfRule>
  </conditionalFormatting>
  <conditionalFormatting sqref="H97:I97">
    <cfRule type="cellIs" dxfId="1896" priority="1897" operator="greaterThan">
      <formula>0</formula>
    </cfRule>
  </conditionalFormatting>
  <conditionalFormatting sqref="H98:I98">
    <cfRule type="cellIs" dxfId="1895" priority="1896" operator="greaterThan">
      <formula>0</formula>
    </cfRule>
  </conditionalFormatting>
  <conditionalFormatting sqref="H99:I99">
    <cfRule type="cellIs" dxfId="1894" priority="1895" operator="greaterThan">
      <formula>0</formula>
    </cfRule>
  </conditionalFormatting>
  <conditionalFormatting sqref="H100:I100">
    <cfRule type="cellIs" dxfId="1893" priority="1894" operator="greaterThan">
      <formula>0</formula>
    </cfRule>
  </conditionalFormatting>
  <conditionalFormatting sqref="J80:K80">
    <cfRule type="cellIs" dxfId="1892" priority="1893" operator="greaterThan">
      <formula>0</formula>
    </cfRule>
  </conditionalFormatting>
  <conditionalFormatting sqref="J81:K81">
    <cfRule type="cellIs" dxfId="1891" priority="1892" operator="greaterThan">
      <formula>0</formula>
    </cfRule>
  </conditionalFormatting>
  <conditionalFormatting sqref="J82:K82">
    <cfRule type="cellIs" dxfId="1890" priority="1891" operator="greaterThan">
      <formula>0</formula>
    </cfRule>
  </conditionalFormatting>
  <conditionalFormatting sqref="J83:K83">
    <cfRule type="cellIs" dxfId="1889" priority="1890" operator="greaterThan">
      <formula>0</formula>
    </cfRule>
  </conditionalFormatting>
  <conditionalFormatting sqref="J84:K84">
    <cfRule type="cellIs" dxfId="1888" priority="1889" operator="greaterThan">
      <formula>0</formula>
    </cfRule>
  </conditionalFormatting>
  <conditionalFormatting sqref="J85:K85">
    <cfRule type="cellIs" dxfId="1887" priority="1888" operator="greaterThan">
      <formula>0</formula>
    </cfRule>
  </conditionalFormatting>
  <conditionalFormatting sqref="J86:K86">
    <cfRule type="cellIs" dxfId="1886" priority="1887" operator="greaterThan">
      <formula>0</formula>
    </cfRule>
  </conditionalFormatting>
  <conditionalFormatting sqref="J87:K87">
    <cfRule type="cellIs" dxfId="1885" priority="1886" operator="greaterThan">
      <formula>0</formula>
    </cfRule>
  </conditionalFormatting>
  <conditionalFormatting sqref="J88:K88">
    <cfRule type="cellIs" dxfId="1884" priority="1885" operator="greaterThan">
      <formula>0</formula>
    </cfRule>
  </conditionalFormatting>
  <conditionalFormatting sqref="J89:K89">
    <cfRule type="cellIs" dxfId="1883" priority="1884" operator="greaterThan">
      <formula>0</formula>
    </cfRule>
  </conditionalFormatting>
  <conditionalFormatting sqref="J90:K90">
    <cfRule type="cellIs" dxfId="1882" priority="1883" operator="greaterThan">
      <formula>0</formula>
    </cfRule>
  </conditionalFormatting>
  <conditionalFormatting sqref="J91:K91">
    <cfRule type="cellIs" dxfId="1881" priority="1882" operator="greaterThan">
      <formula>0</formula>
    </cfRule>
  </conditionalFormatting>
  <conditionalFormatting sqref="J92:K92">
    <cfRule type="cellIs" dxfId="1880" priority="1881" operator="greaterThan">
      <formula>0</formula>
    </cfRule>
  </conditionalFormatting>
  <conditionalFormatting sqref="J93:K93">
    <cfRule type="cellIs" dxfId="1879" priority="1880" operator="greaterThan">
      <formula>0</formula>
    </cfRule>
  </conditionalFormatting>
  <conditionalFormatting sqref="J94:K94">
    <cfRule type="cellIs" dxfId="1878" priority="1879" operator="greaterThan">
      <formula>0</formula>
    </cfRule>
  </conditionalFormatting>
  <conditionalFormatting sqref="J95:K95">
    <cfRule type="cellIs" dxfId="1877" priority="1878" operator="greaterThan">
      <formula>0</formula>
    </cfRule>
  </conditionalFormatting>
  <conditionalFormatting sqref="J96:K96">
    <cfRule type="cellIs" dxfId="1876" priority="1877" operator="greaterThan">
      <formula>0</formula>
    </cfRule>
  </conditionalFormatting>
  <conditionalFormatting sqref="J97:K97">
    <cfRule type="cellIs" dxfId="1875" priority="1876" operator="greaterThan">
      <formula>0</formula>
    </cfRule>
  </conditionalFormatting>
  <conditionalFormatting sqref="J98:K98">
    <cfRule type="cellIs" dxfId="1874" priority="1875" operator="greaterThan">
      <formula>0</formula>
    </cfRule>
  </conditionalFormatting>
  <conditionalFormatting sqref="J99:K99">
    <cfRule type="cellIs" dxfId="1873" priority="1874" operator="greaterThan">
      <formula>0</formula>
    </cfRule>
  </conditionalFormatting>
  <conditionalFormatting sqref="J100:K100">
    <cfRule type="cellIs" dxfId="1872" priority="1873" operator="greaterThan">
      <formula>0</formula>
    </cfRule>
  </conditionalFormatting>
  <conditionalFormatting sqref="L80:M80">
    <cfRule type="cellIs" dxfId="1871" priority="1872" operator="greaterThan">
      <formula>0</formula>
    </cfRule>
  </conditionalFormatting>
  <conditionalFormatting sqref="L81:M81">
    <cfRule type="cellIs" dxfId="1870" priority="1871" operator="greaterThan">
      <formula>0</formula>
    </cfRule>
  </conditionalFormatting>
  <conditionalFormatting sqref="L82:M82">
    <cfRule type="cellIs" dxfId="1869" priority="1870" operator="greaterThan">
      <formula>0</formula>
    </cfRule>
  </conditionalFormatting>
  <conditionalFormatting sqref="L83:M83">
    <cfRule type="cellIs" dxfId="1868" priority="1869" operator="greaterThan">
      <formula>0</formula>
    </cfRule>
  </conditionalFormatting>
  <conditionalFormatting sqref="L84:M84">
    <cfRule type="cellIs" dxfId="1867" priority="1868" operator="greaterThan">
      <formula>0</formula>
    </cfRule>
  </conditionalFormatting>
  <conditionalFormatting sqref="L85:M85">
    <cfRule type="cellIs" dxfId="1866" priority="1867" operator="greaterThan">
      <formula>0</formula>
    </cfRule>
  </conditionalFormatting>
  <conditionalFormatting sqref="L86:M86">
    <cfRule type="cellIs" dxfId="1865" priority="1866" operator="greaterThan">
      <formula>0</formula>
    </cfRule>
  </conditionalFormatting>
  <conditionalFormatting sqref="L87:M87">
    <cfRule type="cellIs" dxfId="1864" priority="1865" operator="greaterThan">
      <formula>0</formula>
    </cfRule>
  </conditionalFormatting>
  <conditionalFormatting sqref="L88:M88">
    <cfRule type="cellIs" dxfId="1863" priority="1864" operator="greaterThan">
      <formula>0</formula>
    </cfRule>
  </conditionalFormatting>
  <conditionalFormatting sqref="L89:M89">
    <cfRule type="cellIs" dxfId="1862" priority="1863" operator="greaterThan">
      <formula>0</formula>
    </cfRule>
  </conditionalFormatting>
  <conditionalFormatting sqref="L90:M90">
    <cfRule type="cellIs" dxfId="1861" priority="1862" operator="greaterThan">
      <formula>0</formula>
    </cfRule>
  </conditionalFormatting>
  <conditionalFormatting sqref="L91:M91">
    <cfRule type="cellIs" dxfId="1860" priority="1861" operator="greaterThan">
      <formula>0</formula>
    </cfRule>
  </conditionalFormatting>
  <conditionalFormatting sqref="L92:M92">
    <cfRule type="cellIs" dxfId="1859" priority="1860" operator="greaterThan">
      <formula>0</formula>
    </cfRule>
  </conditionalFormatting>
  <conditionalFormatting sqref="L93:M93">
    <cfRule type="cellIs" dxfId="1858" priority="1859" operator="greaterThan">
      <formula>0</formula>
    </cfRule>
  </conditionalFormatting>
  <conditionalFormatting sqref="L94:M94">
    <cfRule type="cellIs" dxfId="1857" priority="1858" operator="greaterThan">
      <formula>0</formula>
    </cfRule>
  </conditionalFormatting>
  <conditionalFormatting sqref="L95:M95">
    <cfRule type="cellIs" dxfId="1856" priority="1857" operator="greaterThan">
      <formula>0</formula>
    </cfRule>
  </conditionalFormatting>
  <conditionalFormatting sqref="L96:M96">
    <cfRule type="cellIs" dxfId="1855" priority="1856" operator="greaterThan">
      <formula>0</formula>
    </cfRule>
  </conditionalFormatting>
  <conditionalFormatting sqref="L97:M97">
    <cfRule type="cellIs" dxfId="1854" priority="1855" operator="greaterThan">
      <formula>0</formula>
    </cfRule>
  </conditionalFormatting>
  <conditionalFormatting sqref="L98:M98">
    <cfRule type="cellIs" dxfId="1853" priority="1854" operator="greaterThan">
      <formula>0</formula>
    </cfRule>
  </conditionalFormatting>
  <conditionalFormatting sqref="L99:M99">
    <cfRule type="cellIs" dxfId="1852" priority="1853" operator="greaterThan">
      <formula>0</formula>
    </cfRule>
  </conditionalFormatting>
  <conditionalFormatting sqref="L100:M100">
    <cfRule type="cellIs" dxfId="1851" priority="1852" operator="greaterThan">
      <formula>0</formula>
    </cfRule>
  </conditionalFormatting>
  <conditionalFormatting sqref="N80:O80">
    <cfRule type="cellIs" dxfId="1850" priority="1851" operator="greaterThan">
      <formula>0</formula>
    </cfRule>
  </conditionalFormatting>
  <conditionalFormatting sqref="N81:O81">
    <cfRule type="cellIs" dxfId="1849" priority="1850" operator="greaterThan">
      <formula>0</formula>
    </cfRule>
  </conditionalFormatting>
  <conditionalFormatting sqref="N82:O82">
    <cfRule type="cellIs" dxfId="1848" priority="1849" operator="greaterThan">
      <formula>0</formula>
    </cfRule>
  </conditionalFormatting>
  <conditionalFormatting sqref="N83:O83">
    <cfRule type="cellIs" dxfId="1847" priority="1848" operator="greaterThan">
      <formula>0</formula>
    </cfRule>
  </conditionalFormatting>
  <conditionalFormatting sqref="N84:O84">
    <cfRule type="cellIs" dxfId="1846" priority="1847" operator="greaterThan">
      <formula>0</formula>
    </cfRule>
  </conditionalFormatting>
  <conditionalFormatting sqref="N85:O85">
    <cfRule type="cellIs" dxfId="1845" priority="1846" operator="greaterThan">
      <formula>0</formula>
    </cfRule>
  </conditionalFormatting>
  <conditionalFormatting sqref="N86:O86">
    <cfRule type="cellIs" dxfId="1844" priority="1845" operator="greaterThan">
      <formula>0</formula>
    </cfRule>
  </conditionalFormatting>
  <conditionalFormatting sqref="N87:O87">
    <cfRule type="cellIs" dxfId="1843" priority="1844" operator="greaterThan">
      <formula>0</formula>
    </cfRule>
  </conditionalFormatting>
  <conditionalFormatting sqref="N88:O88">
    <cfRule type="cellIs" dxfId="1842" priority="1843" operator="greaterThan">
      <formula>0</formula>
    </cfRule>
  </conditionalFormatting>
  <conditionalFormatting sqref="N89:O89">
    <cfRule type="cellIs" dxfId="1841" priority="1842" operator="greaterThan">
      <formula>0</formula>
    </cfRule>
  </conditionalFormatting>
  <conditionalFormatting sqref="N90:O90">
    <cfRule type="cellIs" dxfId="1840" priority="1841" operator="greaterThan">
      <formula>0</formula>
    </cfRule>
  </conditionalFormatting>
  <conditionalFormatting sqref="N91:O91">
    <cfRule type="cellIs" dxfId="1839" priority="1840" operator="greaterThan">
      <formula>0</formula>
    </cfRule>
  </conditionalFormatting>
  <conditionalFormatting sqref="N92:O92">
    <cfRule type="cellIs" dxfId="1838" priority="1839" operator="greaterThan">
      <formula>0</formula>
    </cfRule>
  </conditionalFormatting>
  <conditionalFormatting sqref="N93:O93">
    <cfRule type="cellIs" dxfId="1837" priority="1838" operator="greaterThan">
      <formula>0</formula>
    </cfRule>
  </conditionalFormatting>
  <conditionalFormatting sqref="N94:O94">
    <cfRule type="cellIs" dxfId="1836" priority="1837" operator="greaterThan">
      <formula>0</formula>
    </cfRule>
  </conditionalFormatting>
  <conditionalFormatting sqref="N95:O95">
    <cfRule type="cellIs" dxfId="1835" priority="1836" operator="greaterThan">
      <formula>0</formula>
    </cfRule>
  </conditionalFormatting>
  <conditionalFormatting sqref="N96:O96">
    <cfRule type="cellIs" dxfId="1834" priority="1835" operator="greaterThan">
      <formula>0</formula>
    </cfRule>
  </conditionalFormatting>
  <conditionalFormatting sqref="N97:O97">
    <cfRule type="cellIs" dxfId="1833" priority="1834" operator="greaterThan">
      <formula>0</formula>
    </cfRule>
  </conditionalFormatting>
  <conditionalFormatting sqref="N98:O98">
    <cfRule type="cellIs" dxfId="1832" priority="1833" operator="greaterThan">
      <formula>0</formula>
    </cfRule>
  </conditionalFormatting>
  <conditionalFormatting sqref="N99:O99">
    <cfRule type="cellIs" dxfId="1831" priority="1832" operator="greaterThan">
      <formula>0</formula>
    </cfRule>
  </conditionalFormatting>
  <conditionalFormatting sqref="N100:O100">
    <cfRule type="cellIs" dxfId="1830" priority="1831" operator="greaterThan">
      <formula>0</formula>
    </cfRule>
  </conditionalFormatting>
  <conditionalFormatting sqref="P80:Q80">
    <cfRule type="cellIs" dxfId="1829" priority="1830" operator="greaterThan">
      <formula>0</formula>
    </cfRule>
  </conditionalFormatting>
  <conditionalFormatting sqref="P81:Q81">
    <cfRule type="cellIs" dxfId="1828" priority="1829" operator="greaterThan">
      <formula>0</formula>
    </cfRule>
  </conditionalFormatting>
  <conditionalFormatting sqref="P82:Q82">
    <cfRule type="cellIs" dxfId="1827" priority="1828" operator="greaterThan">
      <formula>0</formula>
    </cfRule>
  </conditionalFormatting>
  <conditionalFormatting sqref="P83:Q83">
    <cfRule type="cellIs" dxfId="1826" priority="1827" operator="greaterThan">
      <formula>0</formula>
    </cfRule>
  </conditionalFormatting>
  <conditionalFormatting sqref="P84:Q84">
    <cfRule type="cellIs" dxfId="1825" priority="1826" operator="greaterThan">
      <formula>0</formula>
    </cfRule>
  </conditionalFormatting>
  <conditionalFormatting sqref="P85:Q85">
    <cfRule type="cellIs" dxfId="1824" priority="1825" operator="greaterThan">
      <formula>0</formula>
    </cfRule>
  </conditionalFormatting>
  <conditionalFormatting sqref="P86:Q86">
    <cfRule type="cellIs" dxfId="1823" priority="1824" operator="greaterThan">
      <formula>0</formula>
    </cfRule>
  </conditionalFormatting>
  <conditionalFormatting sqref="P87:Q87">
    <cfRule type="cellIs" dxfId="1822" priority="1823" operator="greaterThan">
      <formula>0</formula>
    </cfRule>
  </conditionalFormatting>
  <conditionalFormatting sqref="P88:Q88">
    <cfRule type="cellIs" dxfId="1821" priority="1822" operator="greaterThan">
      <formula>0</formula>
    </cfRule>
  </conditionalFormatting>
  <conditionalFormatting sqref="P89:Q89">
    <cfRule type="cellIs" dxfId="1820" priority="1821" operator="greaterThan">
      <formula>0</formula>
    </cfRule>
  </conditionalFormatting>
  <conditionalFormatting sqref="P90:Q90">
    <cfRule type="cellIs" dxfId="1819" priority="1820" operator="greaterThan">
      <formula>0</formula>
    </cfRule>
  </conditionalFormatting>
  <conditionalFormatting sqref="P91:Q91">
    <cfRule type="cellIs" dxfId="1818" priority="1819" operator="greaterThan">
      <formula>0</formula>
    </cfRule>
  </conditionalFormatting>
  <conditionalFormatting sqref="P92:Q92">
    <cfRule type="cellIs" dxfId="1817" priority="1818" operator="greaterThan">
      <formula>0</formula>
    </cfRule>
  </conditionalFormatting>
  <conditionalFormatting sqref="P93:Q93">
    <cfRule type="cellIs" dxfId="1816" priority="1817" operator="greaterThan">
      <formula>0</formula>
    </cfRule>
  </conditionalFormatting>
  <conditionalFormatting sqref="P94:Q94">
    <cfRule type="cellIs" dxfId="1815" priority="1816" operator="greaterThan">
      <formula>0</formula>
    </cfRule>
  </conditionalFormatting>
  <conditionalFormatting sqref="P95:Q95">
    <cfRule type="cellIs" dxfId="1814" priority="1815" operator="greaterThan">
      <formula>0</formula>
    </cfRule>
  </conditionalFormatting>
  <conditionalFormatting sqref="P96:Q96">
    <cfRule type="cellIs" dxfId="1813" priority="1814" operator="greaterThan">
      <formula>0</formula>
    </cfRule>
  </conditionalFormatting>
  <conditionalFormatting sqref="P97:Q97">
    <cfRule type="cellIs" dxfId="1812" priority="1813" operator="greaterThan">
      <formula>0</formula>
    </cfRule>
  </conditionalFormatting>
  <conditionalFormatting sqref="P98:Q98">
    <cfRule type="cellIs" dxfId="1811" priority="1812" operator="greaterThan">
      <formula>0</formula>
    </cfRule>
  </conditionalFormatting>
  <conditionalFormatting sqref="P99:Q99">
    <cfRule type="cellIs" dxfId="1810" priority="1811" operator="greaterThan">
      <formula>0</formula>
    </cfRule>
  </conditionalFormatting>
  <conditionalFormatting sqref="P100:Q100">
    <cfRule type="cellIs" dxfId="1809" priority="1810" operator="greaterThan">
      <formula>0</formula>
    </cfRule>
  </conditionalFormatting>
  <conditionalFormatting sqref="R80:S80">
    <cfRule type="cellIs" dxfId="1808" priority="1809" operator="greaterThan">
      <formula>0</formula>
    </cfRule>
  </conditionalFormatting>
  <conditionalFormatting sqref="R81:S81">
    <cfRule type="cellIs" dxfId="1807" priority="1808" operator="greaterThan">
      <formula>0</formula>
    </cfRule>
  </conditionalFormatting>
  <conditionalFormatting sqref="R82:S82">
    <cfRule type="cellIs" dxfId="1806" priority="1807" operator="greaterThan">
      <formula>0</formula>
    </cfRule>
  </conditionalFormatting>
  <conditionalFormatting sqref="R83:S83">
    <cfRule type="cellIs" dxfId="1805" priority="1806" operator="greaterThan">
      <formula>0</formula>
    </cfRule>
  </conditionalFormatting>
  <conditionalFormatting sqref="R84:S84">
    <cfRule type="cellIs" dxfId="1804" priority="1805" operator="greaterThan">
      <formula>0</formula>
    </cfRule>
  </conditionalFormatting>
  <conditionalFormatting sqref="R85:S85">
    <cfRule type="cellIs" dxfId="1803" priority="1804" operator="greaterThan">
      <formula>0</formula>
    </cfRule>
  </conditionalFormatting>
  <conditionalFormatting sqref="R86:S86">
    <cfRule type="cellIs" dxfId="1802" priority="1803" operator="greaterThan">
      <formula>0</formula>
    </cfRule>
  </conditionalFormatting>
  <conditionalFormatting sqref="R87:S87">
    <cfRule type="cellIs" dxfId="1801" priority="1802" operator="greaterThan">
      <formula>0</formula>
    </cfRule>
  </conditionalFormatting>
  <conditionalFormatting sqref="R88:S88">
    <cfRule type="cellIs" dxfId="1800" priority="1801" operator="greaterThan">
      <formula>0</formula>
    </cfRule>
  </conditionalFormatting>
  <conditionalFormatting sqref="R89:S89">
    <cfRule type="cellIs" dxfId="1799" priority="1800" operator="greaterThan">
      <formula>0</formula>
    </cfRule>
  </conditionalFormatting>
  <conditionalFormatting sqref="R90:S90">
    <cfRule type="cellIs" dxfId="1798" priority="1799" operator="greaterThan">
      <formula>0</formula>
    </cfRule>
  </conditionalFormatting>
  <conditionalFormatting sqref="R91:S91">
    <cfRule type="cellIs" dxfId="1797" priority="1798" operator="greaterThan">
      <formula>0</formula>
    </cfRule>
  </conditionalFormatting>
  <conditionalFormatting sqref="R92:S92">
    <cfRule type="cellIs" dxfId="1796" priority="1797" operator="greaterThan">
      <formula>0</formula>
    </cfRule>
  </conditionalFormatting>
  <conditionalFormatting sqref="R93:S93">
    <cfRule type="cellIs" dxfId="1795" priority="1796" operator="greaterThan">
      <formula>0</formula>
    </cfRule>
  </conditionalFormatting>
  <conditionalFormatting sqref="R94:S94">
    <cfRule type="cellIs" dxfId="1794" priority="1795" operator="greaterThan">
      <formula>0</formula>
    </cfRule>
  </conditionalFormatting>
  <conditionalFormatting sqref="R95:S95">
    <cfRule type="cellIs" dxfId="1793" priority="1794" operator="greaterThan">
      <formula>0</formula>
    </cfRule>
  </conditionalFormatting>
  <conditionalFormatting sqref="R96:S96">
    <cfRule type="cellIs" dxfId="1792" priority="1793" operator="greaterThan">
      <formula>0</formula>
    </cfRule>
  </conditionalFormatting>
  <conditionalFormatting sqref="R97:S97">
    <cfRule type="cellIs" dxfId="1791" priority="1792" operator="greaterThan">
      <formula>0</formula>
    </cfRule>
  </conditionalFormatting>
  <conditionalFormatting sqref="R98:S98">
    <cfRule type="cellIs" dxfId="1790" priority="1791" operator="greaterThan">
      <formula>0</formula>
    </cfRule>
  </conditionalFormatting>
  <conditionalFormatting sqref="R99:S99">
    <cfRule type="cellIs" dxfId="1789" priority="1790" operator="greaterThan">
      <formula>0</formula>
    </cfRule>
  </conditionalFormatting>
  <conditionalFormatting sqref="R100:S100">
    <cfRule type="cellIs" dxfId="1788" priority="1789" operator="greaterThan">
      <formula>0</formula>
    </cfRule>
  </conditionalFormatting>
  <conditionalFormatting sqref="T80:U80">
    <cfRule type="cellIs" dxfId="1787" priority="1788" operator="greaterThan">
      <formula>0</formula>
    </cfRule>
  </conditionalFormatting>
  <conditionalFormatting sqref="T81:U81">
    <cfRule type="cellIs" dxfId="1786" priority="1787" operator="greaterThan">
      <formula>0</formula>
    </cfRule>
  </conditionalFormatting>
  <conditionalFormatting sqref="T82:U82">
    <cfRule type="cellIs" dxfId="1785" priority="1786" operator="greaterThan">
      <formula>0</formula>
    </cfRule>
  </conditionalFormatting>
  <conditionalFormatting sqref="T83:U83">
    <cfRule type="cellIs" dxfId="1784" priority="1785" operator="greaterThan">
      <formula>0</formula>
    </cfRule>
  </conditionalFormatting>
  <conditionalFormatting sqref="T84:U84">
    <cfRule type="cellIs" dxfId="1783" priority="1784" operator="greaterThan">
      <formula>0</formula>
    </cfRule>
  </conditionalFormatting>
  <conditionalFormatting sqref="T85:U85">
    <cfRule type="cellIs" dxfId="1782" priority="1783" operator="greaterThan">
      <formula>0</formula>
    </cfRule>
  </conditionalFormatting>
  <conditionalFormatting sqref="T86:U86">
    <cfRule type="cellIs" dxfId="1781" priority="1782" operator="greaterThan">
      <formula>0</formula>
    </cfRule>
  </conditionalFormatting>
  <conditionalFormatting sqref="T87:U87">
    <cfRule type="cellIs" dxfId="1780" priority="1781" operator="greaterThan">
      <formula>0</formula>
    </cfRule>
  </conditionalFormatting>
  <conditionalFormatting sqref="T88:U88">
    <cfRule type="cellIs" dxfId="1779" priority="1780" operator="greaterThan">
      <formula>0</formula>
    </cfRule>
  </conditionalFormatting>
  <conditionalFormatting sqref="T89:U89">
    <cfRule type="cellIs" dxfId="1778" priority="1779" operator="greaterThan">
      <formula>0</formula>
    </cfRule>
  </conditionalFormatting>
  <conditionalFormatting sqref="T90:U90">
    <cfRule type="cellIs" dxfId="1777" priority="1778" operator="greaterThan">
      <formula>0</formula>
    </cfRule>
  </conditionalFormatting>
  <conditionalFormatting sqref="T91:U91">
    <cfRule type="cellIs" dxfId="1776" priority="1777" operator="greaterThan">
      <formula>0</formula>
    </cfRule>
  </conditionalFormatting>
  <conditionalFormatting sqref="T92:U92">
    <cfRule type="cellIs" dxfId="1775" priority="1776" operator="greaterThan">
      <formula>0</formula>
    </cfRule>
  </conditionalFormatting>
  <conditionalFormatting sqref="T93:U93">
    <cfRule type="cellIs" dxfId="1774" priority="1775" operator="greaterThan">
      <formula>0</formula>
    </cfRule>
  </conditionalFormatting>
  <conditionalFormatting sqref="T94:U94">
    <cfRule type="cellIs" dxfId="1773" priority="1774" operator="greaterThan">
      <formula>0</formula>
    </cfRule>
  </conditionalFormatting>
  <conditionalFormatting sqref="T95:U95">
    <cfRule type="cellIs" dxfId="1772" priority="1773" operator="greaterThan">
      <formula>0</formula>
    </cfRule>
  </conditionalFormatting>
  <conditionalFormatting sqref="T96:U96">
    <cfRule type="cellIs" dxfId="1771" priority="1772" operator="greaterThan">
      <formula>0</formula>
    </cfRule>
  </conditionalFormatting>
  <conditionalFormatting sqref="T97:U97">
    <cfRule type="cellIs" dxfId="1770" priority="1771" operator="greaterThan">
      <formula>0</formula>
    </cfRule>
  </conditionalFormatting>
  <conditionalFormatting sqref="T98:U98">
    <cfRule type="cellIs" dxfId="1769" priority="1770" operator="greaterThan">
      <formula>0</formula>
    </cfRule>
  </conditionalFormatting>
  <conditionalFormatting sqref="T99:U99">
    <cfRule type="cellIs" dxfId="1768" priority="1769" operator="greaterThan">
      <formula>0</formula>
    </cfRule>
  </conditionalFormatting>
  <conditionalFormatting sqref="T100:U100">
    <cfRule type="cellIs" dxfId="1767" priority="1768" operator="greaterThan">
      <formula>0</formula>
    </cfRule>
  </conditionalFormatting>
  <conditionalFormatting sqref="F106:G106">
    <cfRule type="cellIs" dxfId="1766" priority="1767" operator="greaterThan">
      <formula>0</formula>
    </cfRule>
  </conditionalFormatting>
  <conditionalFormatting sqref="F107:G107">
    <cfRule type="cellIs" dxfId="1765" priority="1766" operator="greaterThan">
      <formula>0</formula>
    </cfRule>
  </conditionalFormatting>
  <conditionalFormatting sqref="F108:G108">
    <cfRule type="cellIs" dxfId="1764" priority="1765" operator="greaterThan">
      <formula>0</formula>
    </cfRule>
  </conditionalFormatting>
  <conditionalFormatting sqref="F109:G109">
    <cfRule type="cellIs" dxfId="1763" priority="1764" operator="greaterThan">
      <formula>0</formula>
    </cfRule>
  </conditionalFormatting>
  <conditionalFormatting sqref="F110:G110">
    <cfRule type="cellIs" dxfId="1762" priority="1763" operator="greaterThan">
      <formula>0</formula>
    </cfRule>
  </conditionalFormatting>
  <conditionalFormatting sqref="F111:G111">
    <cfRule type="cellIs" dxfId="1761" priority="1762" operator="greaterThan">
      <formula>0</formula>
    </cfRule>
  </conditionalFormatting>
  <conditionalFormatting sqref="F112:G112">
    <cfRule type="cellIs" dxfId="1760" priority="1761" operator="greaterThan">
      <formula>0</formula>
    </cfRule>
  </conditionalFormatting>
  <conditionalFormatting sqref="F113:G113">
    <cfRule type="cellIs" dxfId="1759" priority="1760" operator="greaterThan">
      <formula>0</formula>
    </cfRule>
  </conditionalFormatting>
  <conditionalFormatting sqref="F114:G114">
    <cfRule type="cellIs" dxfId="1758" priority="1759" operator="greaterThan">
      <formula>0</formula>
    </cfRule>
  </conditionalFormatting>
  <conditionalFormatting sqref="H106:I106">
    <cfRule type="cellIs" dxfId="1757" priority="1758" operator="greaterThan">
      <formula>0</formula>
    </cfRule>
  </conditionalFormatting>
  <conditionalFormatting sqref="H107:I107">
    <cfRule type="cellIs" dxfId="1756" priority="1757" operator="greaterThan">
      <formula>0</formula>
    </cfRule>
  </conditionalFormatting>
  <conditionalFormatting sqref="H108:I108">
    <cfRule type="cellIs" dxfId="1755" priority="1756" operator="greaterThan">
      <formula>0</formula>
    </cfRule>
  </conditionalFormatting>
  <conditionalFormatting sqref="H109:I109">
    <cfRule type="cellIs" dxfId="1754" priority="1755" operator="greaterThan">
      <formula>0</formula>
    </cfRule>
  </conditionalFormatting>
  <conditionalFormatting sqref="H110:I110">
    <cfRule type="cellIs" dxfId="1753" priority="1754" operator="greaterThan">
      <formula>0</formula>
    </cfRule>
  </conditionalFormatting>
  <conditionalFormatting sqref="H111:I111">
    <cfRule type="cellIs" dxfId="1752" priority="1753" operator="greaterThan">
      <formula>0</formula>
    </cfRule>
  </conditionalFormatting>
  <conditionalFormatting sqref="H112:I112">
    <cfRule type="cellIs" dxfId="1751" priority="1752" operator="greaterThan">
      <formula>0</formula>
    </cfRule>
  </conditionalFormatting>
  <conditionalFormatting sqref="H113:I113">
    <cfRule type="cellIs" dxfId="1750" priority="1751" operator="greaterThan">
      <formula>0</formula>
    </cfRule>
  </conditionalFormatting>
  <conditionalFormatting sqref="H114:I114">
    <cfRule type="cellIs" dxfId="1749" priority="1750" operator="greaterThan">
      <formula>0</formula>
    </cfRule>
  </conditionalFormatting>
  <conditionalFormatting sqref="J106:K106">
    <cfRule type="cellIs" dxfId="1748" priority="1749" operator="greaterThan">
      <formula>0</formula>
    </cfRule>
  </conditionalFormatting>
  <conditionalFormatting sqref="J107:K107">
    <cfRule type="cellIs" dxfId="1747" priority="1748" operator="greaterThan">
      <formula>0</formula>
    </cfRule>
  </conditionalFormatting>
  <conditionalFormatting sqref="J108:K108">
    <cfRule type="cellIs" dxfId="1746" priority="1747" operator="greaterThan">
      <formula>0</formula>
    </cfRule>
  </conditionalFormatting>
  <conditionalFormatting sqref="J109:K109">
    <cfRule type="cellIs" dxfId="1745" priority="1746" operator="greaterThan">
      <formula>0</formula>
    </cfRule>
  </conditionalFormatting>
  <conditionalFormatting sqref="J110:K110">
    <cfRule type="cellIs" dxfId="1744" priority="1745" operator="greaterThan">
      <formula>0</formula>
    </cfRule>
  </conditionalFormatting>
  <conditionalFormatting sqref="J111:K111">
    <cfRule type="cellIs" dxfId="1743" priority="1744" operator="greaterThan">
      <formula>0</formula>
    </cfRule>
  </conditionalFormatting>
  <conditionalFormatting sqref="J112:K112">
    <cfRule type="cellIs" dxfId="1742" priority="1743" operator="greaterThan">
      <formula>0</formula>
    </cfRule>
  </conditionalFormatting>
  <conditionalFormatting sqref="J113:K113">
    <cfRule type="cellIs" dxfId="1741" priority="1742" operator="greaterThan">
      <formula>0</formula>
    </cfRule>
  </conditionalFormatting>
  <conditionalFormatting sqref="J114:K114">
    <cfRule type="cellIs" dxfId="1740" priority="1741" operator="greaterThan">
      <formula>0</formula>
    </cfRule>
  </conditionalFormatting>
  <conditionalFormatting sqref="L106:M106">
    <cfRule type="cellIs" dxfId="1739" priority="1740" operator="greaterThan">
      <formula>0</formula>
    </cfRule>
  </conditionalFormatting>
  <conditionalFormatting sqref="L107:M107">
    <cfRule type="cellIs" dxfId="1738" priority="1739" operator="greaterThan">
      <formula>0</formula>
    </cfRule>
  </conditionalFormatting>
  <conditionalFormatting sqref="L108:M108">
    <cfRule type="cellIs" dxfId="1737" priority="1738" operator="greaterThan">
      <formula>0</formula>
    </cfRule>
  </conditionalFormatting>
  <conditionalFormatting sqref="L109:M109">
    <cfRule type="cellIs" dxfId="1736" priority="1737" operator="greaterThan">
      <formula>0</formula>
    </cfRule>
  </conditionalFormatting>
  <conditionalFormatting sqref="L110:M110">
    <cfRule type="cellIs" dxfId="1735" priority="1736" operator="greaterThan">
      <formula>0</formula>
    </cfRule>
  </conditionalFormatting>
  <conditionalFormatting sqref="L111:M111">
    <cfRule type="cellIs" dxfId="1734" priority="1735" operator="greaterThan">
      <formula>0</formula>
    </cfRule>
  </conditionalFormatting>
  <conditionalFormatting sqref="L112:M112">
    <cfRule type="cellIs" dxfId="1733" priority="1734" operator="greaterThan">
      <formula>0</formula>
    </cfRule>
  </conditionalFormatting>
  <conditionalFormatting sqref="L113:M113">
    <cfRule type="cellIs" dxfId="1732" priority="1733" operator="greaterThan">
      <formula>0</formula>
    </cfRule>
  </conditionalFormatting>
  <conditionalFormatting sqref="L114:M114">
    <cfRule type="cellIs" dxfId="1731" priority="1732" operator="greaterThan">
      <formula>0</formula>
    </cfRule>
  </conditionalFormatting>
  <conditionalFormatting sqref="N106:O106">
    <cfRule type="cellIs" dxfId="1730" priority="1731" operator="greaterThan">
      <formula>0</formula>
    </cfRule>
  </conditionalFormatting>
  <conditionalFormatting sqref="N107:O107">
    <cfRule type="cellIs" dxfId="1729" priority="1730" operator="greaterThan">
      <formula>0</formula>
    </cfRule>
  </conditionalFormatting>
  <conditionalFormatting sqref="N108:O108">
    <cfRule type="cellIs" dxfId="1728" priority="1729" operator="greaterThan">
      <formula>0</formula>
    </cfRule>
  </conditionalFormatting>
  <conditionalFormatting sqref="N109:O109">
    <cfRule type="cellIs" dxfId="1727" priority="1728" operator="greaterThan">
      <formula>0</formula>
    </cfRule>
  </conditionalFormatting>
  <conditionalFormatting sqref="N110:O110">
    <cfRule type="cellIs" dxfId="1726" priority="1727" operator="greaterThan">
      <formula>0</formula>
    </cfRule>
  </conditionalFormatting>
  <conditionalFormatting sqref="N111:O111">
    <cfRule type="cellIs" dxfId="1725" priority="1726" operator="greaterThan">
      <formula>0</formula>
    </cfRule>
  </conditionalFormatting>
  <conditionalFormatting sqref="N112:O112">
    <cfRule type="cellIs" dxfId="1724" priority="1725" operator="greaterThan">
      <formula>0</formula>
    </cfRule>
  </conditionalFormatting>
  <conditionalFormatting sqref="N113:O113">
    <cfRule type="cellIs" dxfId="1723" priority="1724" operator="greaterThan">
      <formula>0</formula>
    </cfRule>
  </conditionalFormatting>
  <conditionalFormatting sqref="N114:O114">
    <cfRule type="cellIs" dxfId="1722" priority="1723" operator="greaterThan">
      <formula>0</formula>
    </cfRule>
  </conditionalFormatting>
  <conditionalFormatting sqref="P106:Q106">
    <cfRule type="cellIs" dxfId="1721" priority="1722" operator="greaterThan">
      <formula>0</formula>
    </cfRule>
  </conditionalFormatting>
  <conditionalFormatting sqref="P107:Q107">
    <cfRule type="cellIs" dxfId="1720" priority="1721" operator="greaterThan">
      <formula>0</formula>
    </cfRule>
  </conditionalFormatting>
  <conditionalFormatting sqref="P108:Q108">
    <cfRule type="cellIs" dxfId="1719" priority="1720" operator="greaterThan">
      <formula>0</formula>
    </cfRule>
  </conditionalFormatting>
  <conditionalFormatting sqref="P109:Q109">
    <cfRule type="cellIs" dxfId="1718" priority="1719" operator="greaterThan">
      <formula>0</formula>
    </cfRule>
  </conditionalFormatting>
  <conditionalFormatting sqref="P110:Q110">
    <cfRule type="cellIs" dxfId="1717" priority="1718" operator="greaterThan">
      <formula>0</formula>
    </cfRule>
  </conditionalFormatting>
  <conditionalFormatting sqref="P111:Q111">
    <cfRule type="cellIs" dxfId="1716" priority="1717" operator="greaterThan">
      <formula>0</formula>
    </cfRule>
  </conditionalFormatting>
  <conditionalFormatting sqref="P112:Q112">
    <cfRule type="cellIs" dxfId="1715" priority="1716" operator="greaterThan">
      <formula>0</formula>
    </cfRule>
  </conditionalFormatting>
  <conditionalFormatting sqref="P113:Q113">
    <cfRule type="cellIs" dxfId="1714" priority="1715" operator="greaterThan">
      <formula>0</formula>
    </cfRule>
  </conditionalFormatting>
  <conditionalFormatting sqref="P114:Q114">
    <cfRule type="cellIs" dxfId="1713" priority="1714" operator="greaterThan">
      <formula>0</formula>
    </cfRule>
  </conditionalFormatting>
  <conditionalFormatting sqref="R106:S106">
    <cfRule type="cellIs" dxfId="1712" priority="1713" operator="greaterThan">
      <formula>0</formula>
    </cfRule>
  </conditionalFormatting>
  <conditionalFormatting sqref="R107:S107">
    <cfRule type="cellIs" dxfId="1711" priority="1712" operator="greaterThan">
      <formula>0</formula>
    </cfRule>
  </conditionalFormatting>
  <conditionalFormatting sqref="R108:S108">
    <cfRule type="cellIs" dxfId="1710" priority="1711" operator="greaterThan">
      <formula>0</formula>
    </cfRule>
  </conditionalFormatting>
  <conditionalFormatting sqref="R109:S109">
    <cfRule type="cellIs" dxfId="1709" priority="1710" operator="greaterThan">
      <formula>0</formula>
    </cfRule>
  </conditionalFormatting>
  <conditionalFormatting sqref="R110:S110">
    <cfRule type="cellIs" dxfId="1708" priority="1709" operator="greaterThan">
      <formula>0</formula>
    </cfRule>
  </conditionalFormatting>
  <conditionalFormatting sqref="R111:S111">
    <cfRule type="cellIs" dxfId="1707" priority="1708" operator="greaterThan">
      <formula>0</formula>
    </cfRule>
  </conditionalFormatting>
  <conditionalFormatting sqref="R112:S112">
    <cfRule type="cellIs" dxfId="1706" priority="1707" operator="greaterThan">
      <formula>0</formula>
    </cfRule>
  </conditionalFormatting>
  <conditionalFormatting sqref="R113:S113">
    <cfRule type="cellIs" dxfId="1705" priority="1706" operator="greaterThan">
      <formula>0</formula>
    </cfRule>
  </conditionalFormatting>
  <conditionalFormatting sqref="R114:S114">
    <cfRule type="cellIs" dxfId="1704" priority="1705" operator="greaterThan">
      <formula>0</formula>
    </cfRule>
  </conditionalFormatting>
  <conditionalFormatting sqref="T106:U106">
    <cfRule type="cellIs" dxfId="1703" priority="1704" operator="greaterThan">
      <formula>0</formula>
    </cfRule>
  </conditionalFormatting>
  <conditionalFormatting sqref="T107:U107">
    <cfRule type="cellIs" dxfId="1702" priority="1703" operator="greaterThan">
      <formula>0</formula>
    </cfRule>
  </conditionalFormatting>
  <conditionalFormatting sqref="T108:U108">
    <cfRule type="cellIs" dxfId="1701" priority="1702" operator="greaterThan">
      <formula>0</formula>
    </cfRule>
  </conditionalFormatting>
  <conditionalFormatting sqref="T109:U109">
    <cfRule type="cellIs" dxfId="1700" priority="1701" operator="greaterThan">
      <formula>0</formula>
    </cfRule>
  </conditionalFormatting>
  <conditionalFormatting sqref="T110:U110">
    <cfRule type="cellIs" dxfId="1699" priority="1700" operator="greaterThan">
      <formula>0</formula>
    </cfRule>
  </conditionalFormatting>
  <conditionalFormatting sqref="T111:U111">
    <cfRule type="cellIs" dxfId="1698" priority="1699" operator="greaterThan">
      <formula>0</formula>
    </cfRule>
  </conditionalFormatting>
  <conditionalFormatting sqref="T112:U112">
    <cfRule type="cellIs" dxfId="1697" priority="1698" operator="greaterThan">
      <formula>0</formula>
    </cfRule>
  </conditionalFormatting>
  <conditionalFormatting sqref="T113:U113">
    <cfRule type="cellIs" dxfId="1696" priority="1697" operator="greaterThan">
      <formula>0</formula>
    </cfRule>
  </conditionalFormatting>
  <conditionalFormatting sqref="T114:U114">
    <cfRule type="cellIs" dxfId="1695" priority="1696" operator="greaterThan">
      <formula>0</formula>
    </cfRule>
  </conditionalFormatting>
  <conditionalFormatting sqref="F120:G120">
    <cfRule type="cellIs" dxfId="1694" priority="1695" operator="greaterThan">
      <formula>0</formula>
    </cfRule>
  </conditionalFormatting>
  <conditionalFormatting sqref="F121:G121">
    <cfRule type="cellIs" dxfId="1693" priority="1694" operator="greaterThan">
      <formula>0</formula>
    </cfRule>
  </conditionalFormatting>
  <conditionalFormatting sqref="F122:G122">
    <cfRule type="cellIs" dxfId="1692" priority="1693" operator="greaterThan">
      <formula>0</formula>
    </cfRule>
  </conditionalFormatting>
  <conditionalFormatting sqref="F123:G123">
    <cfRule type="cellIs" dxfId="1691" priority="1692" operator="greaterThan">
      <formula>0</formula>
    </cfRule>
  </conditionalFormatting>
  <conditionalFormatting sqref="F124:G124">
    <cfRule type="cellIs" dxfId="1690" priority="1691" operator="greaterThan">
      <formula>0</formula>
    </cfRule>
  </conditionalFormatting>
  <conditionalFormatting sqref="F125:G125">
    <cfRule type="cellIs" dxfId="1689" priority="1690" operator="greaterThan">
      <formula>0</formula>
    </cfRule>
  </conditionalFormatting>
  <conditionalFormatting sqref="F126:G126">
    <cfRule type="cellIs" dxfId="1688" priority="1689" operator="greaterThan">
      <formula>0</formula>
    </cfRule>
  </conditionalFormatting>
  <conditionalFormatting sqref="F127:G127">
    <cfRule type="cellIs" dxfId="1687" priority="1688" operator="greaterThan">
      <formula>0</formula>
    </cfRule>
  </conditionalFormatting>
  <conditionalFormatting sqref="H120:I120">
    <cfRule type="cellIs" dxfId="1686" priority="1687" operator="greaterThan">
      <formula>0</formula>
    </cfRule>
  </conditionalFormatting>
  <conditionalFormatting sqref="H121:I121">
    <cfRule type="cellIs" dxfId="1685" priority="1686" operator="greaterThan">
      <formula>0</formula>
    </cfRule>
  </conditionalFormatting>
  <conditionalFormatting sqref="H122:I122">
    <cfRule type="cellIs" dxfId="1684" priority="1685" operator="greaterThan">
      <formula>0</formula>
    </cfRule>
  </conditionalFormatting>
  <conditionalFormatting sqref="H123:I123">
    <cfRule type="cellIs" dxfId="1683" priority="1684" operator="greaterThan">
      <formula>0</formula>
    </cfRule>
  </conditionalFormatting>
  <conditionalFormatting sqref="H124:I124">
    <cfRule type="cellIs" dxfId="1682" priority="1683" operator="greaterThan">
      <formula>0</formula>
    </cfRule>
  </conditionalFormatting>
  <conditionalFormatting sqref="H125:I125">
    <cfRule type="cellIs" dxfId="1681" priority="1682" operator="greaterThan">
      <formula>0</formula>
    </cfRule>
  </conditionalFormatting>
  <conditionalFormatting sqref="H126:I126">
    <cfRule type="cellIs" dxfId="1680" priority="1681" operator="greaterThan">
      <formula>0</formula>
    </cfRule>
  </conditionalFormatting>
  <conditionalFormatting sqref="H127:I127">
    <cfRule type="cellIs" dxfId="1679" priority="1680" operator="greaterThan">
      <formula>0</formula>
    </cfRule>
  </conditionalFormatting>
  <conditionalFormatting sqref="J120:K120">
    <cfRule type="cellIs" dxfId="1678" priority="1679" operator="greaterThan">
      <formula>0</formula>
    </cfRule>
  </conditionalFormatting>
  <conditionalFormatting sqref="J121:K121">
    <cfRule type="cellIs" dxfId="1677" priority="1678" operator="greaterThan">
      <formula>0</formula>
    </cfRule>
  </conditionalFormatting>
  <conditionalFormatting sqref="J122:K122">
    <cfRule type="cellIs" dxfId="1676" priority="1677" operator="greaterThan">
      <formula>0</formula>
    </cfRule>
  </conditionalFormatting>
  <conditionalFormatting sqref="J123:K123">
    <cfRule type="cellIs" dxfId="1675" priority="1676" operator="greaterThan">
      <formula>0</formula>
    </cfRule>
  </conditionalFormatting>
  <conditionalFormatting sqref="J124:K124">
    <cfRule type="cellIs" dxfId="1674" priority="1675" operator="greaterThan">
      <formula>0</formula>
    </cfRule>
  </conditionalFormatting>
  <conditionalFormatting sqref="J125:K125">
    <cfRule type="cellIs" dxfId="1673" priority="1674" operator="greaterThan">
      <formula>0</formula>
    </cfRule>
  </conditionalFormatting>
  <conditionalFormatting sqref="J126:K126">
    <cfRule type="cellIs" dxfId="1672" priority="1673" operator="greaterThan">
      <formula>0</formula>
    </cfRule>
  </conditionalFormatting>
  <conditionalFormatting sqref="J127:K127">
    <cfRule type="cellIs" dxfId="1671" priority="1672" operator="greaterThan">
      <formula>0</formula>
    </cfRule>
  </conditionalFormatting>
  <conditionalFormatting sqref="L120:M120">
    <cfRule type="cellIs" dxfId="1670" priority="1671" operator="greaterThan">
      <formula>0</formula>
    </cfRule>
  </conditionalFormatting>
  <conditionalFormatting sqref="L121:M121">
    <cfRule type="cellIs" dxfId="1669" priority="1670" operator="greaterThan">
      <formula>0</formula>
    </cfRule>
  </conditionalFormatting>
  <conditionalFormatting sqref="L122:M122">
    <cfRule type="cellIs" dxfId="1668" priority="1669" operator="greaterThan">
      <formula>0</formula>
    </cfRule>
  </conditionalFormatting>
  <conditionalFormatting sqref="L123:M123">
    <cfRule type="cellIs" dxfId="1667" priority="1668" operator="greaterThan">
      <formula>0</formula>
    </cfRule>
  </conditionalFormatting>
  <conditionalFormatting sqref="L124:M124">
    <cfRule type="cellIs" dxfId="1666" priority="1667" operator="greaterThan">
      <formula>0</formula>
    </cfRule>
  </conditionalFormatting>
  <conditionalFormatting sqref="L125:M125">
    <cfRule type="cellIs" dxfId="1665" priority="1666" operator="greaterThan">
      <formula>0</formula>
    </cfRule>
  </conditionalFormatting>
  <conditionalFormatting sqref="L126:M126">
    <cfRule type="cellIs" dxfId="1664" priority="1665" operator="greaterThan">
      <formula>0</formula>
    </cfRule>
  </conditionalFormatting>
  <conditionalFormatting sqref="L127:M127">
    <cfRule type="cellIs" dxfId="1663" priority="1664" operator="greaterThan">
      <formula>0</formula>
    </cfRule>
  </conditionalFormatting>
  <conditionalFormatting sqref="N120:O120">
    <cfRule type="cellIs" dxfId="1662" priority="1663" operator="greaterThan">
      <formula>0</formula>
    </cfRule>
  </conditionalFormatting>
  <conditionalFormatting sqref="N121:O121">
    <cfRule type="cellIs" dxfId="1661" priority="1662" operator="greaterThan">
      <formula>0</formula>
    </cfRule>
  </conditionalFormatting>
  <conditionalFormatting sqref="N122:O122">
    <cfRule type="cellIs" dxfId="1660" priority="1661" operator="greaterThan">
      <formula>0</formula>
    </cfRule>
  </conditionalFormatting>
  <conditionalFormatting sqref="N123:O123">
    <cfRule type="cellIs" dxfId="1659" priority="1660" operator="greaterThan">
      <formula>0</formula>
    </cfRule>
  </conditionalFormatting>
  <conditionalFormatting sqref="N124:O124">
    <cfRule type="cellIs" dxfId="1658" priority="1659" operator="greaterThan">
      <formula>0</formula>
    </cfRule>
  </conditionalFormatting>
  <conditionalFormatting sqref="N125:O125">
    <cfRule type="cellIs" dxfId="1657" priority="1658" operator="greaterThan">
      <formula>0</formula>
    </cfRule>
  </conditionalFormatting>
  <conditionalFormatting sqref="N126:O126">
    <cfRule type="cellIs" dxfId="1656" priority="1657" operator="greaterThan">
      <formula>0</formula>
    </cfRule>
  </conditionalFormatting>
  <conditionalFormatting sqref="N127:O127">
    <cfRule type="cellIs" dxfId="1655" priority="1656" operator="greaterThan">
      <formula>0</formula>
    </cfRule>
  </conditionalFormatting>
  <conditionalFormatting sqref="P120:Q120">
    <cfRule type="cellIs" dxfId="1654" priority="1655" operator="greaterThan">
      <formula>0</formula>
    </cfRule>
  </conditionalFormatting>
  <conditionalFormatting sqref="P121:Q121">
    <cfRule type="cellIs" dxfId="1653" priority="1654" operator="greaterThan">
      <formula>0</formula>
    </cfRule>
  </conditionalFormatting>
  <conditionalFormatting sqref="P122:Q122">
    <cfRule type="cellIs" dxfId="1652" priority="1653" operator="greaterThan">
      <formula>0</formula>
    </cfRule>
  </conditionalFormatting>
  <conditionalFormatting sqref="P123:Q123">
    <cfRule type="cellIs" dxfId="1651" priority="1652" operator="greaterThan">
      <formula>0</formula>
    </cfRule>
  </conditionalFormatting>
  <conditionalFormatting sqref="P124:Q124">
    <cfRule type="cellIs" dxfId="1650" priority="1651" operator="greaterThan">
      <formula>0</formula>
    </cfRule>
  </conditionalFormatting>
  <conditionalFormatting sqref="P125:Q125">
    <cfRule type="cellIs" dxfId="1649" priority="1650" operator="greaterThan">
      <formula>0</formula>
    </cfRule>
  </conditionalFormatting>
  <conditionalFormatting sqref="P126:Q126">
    <cfRule type="cellIs" dxfId="1648" priority="1649" operator="greaterThan">
      <formula>0</formula>
    </cfRule>
  </conditionalFormatting>
  <conditionalFormatting sqref="P127:Q127">
    <cfRule type="cellIs" dxfId="1647" priority="1648" operator="greaterThan">
      <formula>0</formula>
    </cfRule>
  </conditionalFormatting>
  <conditionalFormatting sqref="R120:S120">
    <cfRule type="cellIs" dxfId="1646" priority="1647" operator="greaterThan">
      <formula>0</formula>
    </cfRule>
  </conditionalFormatting>
  <conditionalFormatting sqref="R121:S121">
    <cfRule type="cellIs" dxfId="1645" priority="1646" operator="greaterThan">
      <formula>0</formula>
    </cfRule>
  </conditionalFormatting>
  <conditionalFormatting sqref="R122:S122">
    <cfRule type="cellIs" dxfId="1644" priority="1645" operator="greaterThan">
      <formula>0</formula>
    </cfRule>
  </conditionalFormatting>
  <conditionalFormatting sqref="R123:S123">
    <cfRule type="cellIs" dxfId="1643" priority="1644" operator="greaterThan">
      <formula>0</formula>
    </cfRule>
  </conditionalFormatting>
  <conditionalFormatting sqref="R124:S124">
    <cfRule type="cellIs" dxfId="1642" priority="1643" operator="greaterThan">
      <formula>0</formula>
    </cfRule>
  </conditionalFormatting>
  <conditionalFormatting sqref="R125:S125">
    <cfRule type="cellIs" dxfId="1641" priority="1642" operator="greaterThan">
      <formula>0</formula>
    </cfRule>
  </conditionalFormatting>
  <conditionalFormatting sqref="R126:S126">
    <cfRule type="cellIs" dxfId="1640" priority="1641" operator="greaterThan">
      <formula>0</formula>
    </cfRule>
  </conditionalFormatting>
  <conditionalFormatting sqref="R127:S127">
    <cfRule type="cellIs" dxfId="1639" priority="1640" operator="greaterThan">
      <formula>0</formula>
    </cfRule>
  </conditionalFormatting>
  <conditionalFormatting sqref="T120:U120">
    <cfRule type="cellIs" dxfId="1638" priority="1639" operator="greaterThan">
      <formula>0</formula>
    </cfRule>
  </conditionalFormatting>
  <conditionalFormatting sqref="T121:U121">
    <cfRule type="cellIs" dxfId="1637" priority="1638" operator="greaterThan">
      <formula>0</formula>
    </cfRule>
  </conditionalFormatting>
  <conditionalFormatting sqref="T122:U122">
    <cfRule type="cellIs" dxfId="1636" priority="1637" operator="greaterThan">
      <formula>0</formula>
    </cfRule>
  </conditionalFormatting>
  <conditionalFormatting sqref="T123:U123">
    <cfRule type="cellIs" dxfId="1635" priority="1636" operator="greaterThan">
      <formula>0</formula>
    </cfRule>
  </conditionalFormatting>
  <conditionalFormatting sqref="T124:U124">
    <cfRule type="cellIs" dxfId="1634" priority="1635" operator="greaterThan">
      <formula>0</formula>
    </cfRule>
  </conditionalFormatting>
  <conditionalFormatting sqref="T125:U125">
    <cfRule type="cellIs" dxfId="1633" priority="1634" operator="greaterThan">
      <formula>0</formula>
    </cfRule>
  </conditionalFormatting>
  <conditionalFormatting sqref="T126:U126">
    <cfRule type="cellIs" dxfId="1632" priority="1633" operator="greaterThan">
      <formula>0</formula>
    </cfRule>
  </conditionalFormatting>
  <conditionalFormatting sqref="T127:U127">
    <cfRule type="cellIs" dxfId="1631" priority="1632" operator="greaterThan">
      <formula>0</formula>
    </cfRule>
  </conditionalFormatting>
  <conditionalFormatting sqref="F133:G133">
    <cfRule type="cellIs" dxfId="1630" priority="1631" operator="greaterThan">
      <formula>0</formula>
    </cfRule>
  </conditionalFormatting>
  <conditionalFormatting sqref="F134:G134">
    <cfRule type="cellIs" dxfId="1629" priority="1630" operator="greaterThan">
      <formula>0</formula>
    </cfRule>
  </conditionalFormatting>
  <conditionalFormatting sqref="F135:G135">
    <cfRule type="cellIs" dxfId="1628" priority="1629" operator="greaterThan">
      <formula>0</formula>
    </cfRule>
  </conditionalFormatting>
  <conditionalFormatting sqref="F136:G136">
    <cfRule type="cellIs" dxfId="1627" priority="1628" operator="greaterThan">
      <formula>0</formula>
    </cfRule>
  </conditionalFormatting>
  <conditionalFormatting sqref="F137:G137">
    <cfRule type="cellIs" dxfId="1626" priority="1627" operator="greaterThan">
      <formula>0</formula>
    </cfRule>
  </conditionalFormatting>
  <conditionalFormatting sqref="F138:G138">
    <cfRule type="cellIs" dxfId="1625" priority="1626" operator="greaterThan">
      <formula>0</formula>
    </cfRule>
  </conditionalFormatting>
  <conditionalFormatting sqref="F139:G139">
    <cfRule type="cellIs" dxfId="1624" priority="1625" operator="greaterThan">
      <formula>0</formula>
    </cfRule>
  </conditionalFormatting>
  <conditionalFormatting sqref="F140:G140">
    <cfRule type="cellIs" dxfId="1623" priority="1624" operator="greaterThan">
      <formula>0</formula>
    </cfRule>
  </conditionalFormatting>
  <conditionalFormatting sqref="F141:G141">
    <cfRule type="cellIs" dxfId="1622" priority="1623" operator="greaterThan">
      <formula>0</formula>
    </cfRule>
  </conditionalFormatting>
  <conditionalFormatting sqref="F142:G142">
    <cfRule type="cellIs" dxfId="1621" priority="1622" operator="greaterThan">
      <formula>0</formula>
    </cfRule>
  </conditionalFormatting>
  <conditionalFormatting sqref="F143:G143">
    <cfRule type="cellIs" dxfId="1620" priority="1621" operator="greaterThan">
      <formula>0</formula>
    </cfRule>
  </conditionalFormatting>
  <conditionalFormatting sqref="F144:G144">
    <cfRule type="cellIs" dxfId="1619" priority="1620" operator="greaterThan">
      <formula>0</formula>
    </cfRule>
  </conditionalFormatting>
  <conditionalFormatting sqref="H133:I133">
    <cfRule type="cellIs" dxfId="1618" priority="1619" operator="greaterThan">
      <formula>0</formula>
    </cfRule>
  </conditionalFormatting>
  <conditionalFormatting sqref="H134:I134">
    <cfRule type="cellIs" dxfId="1617" priority="1618" operator="greaterThan">
      <formula>0</formula>
    </cfRule>
  </conditionalFormatting>
  <conditionalFormatting sqref="H135:I135">
    <cfRule type="cellIs" dxfId="1616" priority="1617" operator="greaterThan">
      <formula>0</formula>
    </cfRule>
  </conditionalFormatting>
  <conditionalFormatting sqref="H136:I136">
    <cfRule type="cellIs" dxfId="1615" priority="1616" operator="greaterThan">
      <formula>0</formula>
    </cfRule>
  </conditionalFormatting>
  <conditionalFormatting sqref="H137:I137">
    <cfRule type="cellIs" dxfId="1614" priority="1615" operator="greaterThan">
      <formula>0</formula>
    </cfRule>
  </conditionalFormatting>
  <conditionalFormatting sqref="H138:I138">
    <cfRule type="cellIs" dxfId="1613" priority="1614" operator="greaterThan">
      <formula>0</formula>
    </cfRule>
  </conditionalFormatting>
  <conditionalFormatting sqref="H139:I139">
    <cfRule type="cellIs" dxfId="1612" priority="1613" operator="greaterThan">
      <formula>0</formula>
    </cfRule>
  </conditionalFormatting>
  <conditionalFormatting sqref="H140:I140">
    <cfRule type="cellIs" dxfId="1611" priority="1612" operator="greaterThan">
      <formula>0</formula>
    </cfRule>
  </conditionalFormatting>
  <conditionalFormatting sqref="H141:I141">
    <cfRule type="cellIs" dxfId="1610" priority="1611" operator="greaterThan">
      <formula>0</formula>
    </cfRule>
  </conditionalFormatting>
  <conditionalFormatting sqref="H142:I142">
    <cfRule type="cellIs" dxfId="1609" priority="1610" operator="greaterThan">
      <formula>0</formula>
    </cfRule>
  </conditionalFormatting>
  <conditionalFormatting sqref="H143:I143">
    <cfRule type="cellIs" dxfId="1608" priority="1609" operator="greaterThan">
      <formula>0</formula>
    </cfRule>
  </conditionalFormatting>
  <conditionalFormatting sqref="H144:I144">
    <cfRule type="cellIs" dxfId="1607" priority="1608" operator="greaterThan">
      <formula>0</formula>
    </cfRule>
  </conditionalFormatting>
  <conditionalFormatting sqref="J133:K133">
    <cfRule type="cellIs" dxfId="1606" priority="1607" operator="greaterThan">
      <formula>0</formula>
    </cfRule>
  </conditionalFormatting>
  <conditionalFormatting sqref="J134:K134">
    <cfRule type="cellIs" dxfId="1605" priority="1606" operator="greaterThan">
      <formula>0</formula>
    </cfRule>
  </conditionalFormatting>
  <conditionalFormatting sqref="J135:K135">
    <cfRule type="cellIs" dxfId="1604" priority="1605" operator="greaterThan">
      <formula>0</formula>
    </cfRule>
  </conditionalFormatting>
  <conditionalFormatting sqref="J136:K136">
    <cfRule type="cellIs" dxfId="1603" priority="1604" operator="greaterThan">
      <formula>0</formula>
    </cfRule>
  </conditionalFormatting>
  <conditionalFormatting sqref="J137:K137">
    <cfRule type="cellIs" dxfId="1602" priority="1603" operator="greaterThan">
      <formula>0</formula>
    </cfRule>
  </conditionalFormatting>
  <conditionalFormatting sqref="J138:K138">
    <cfRule type="cellIs" dxfId="1601" priority="1602" operator="greaterThan">
      <formula>0</formula>
    </cfRule>
  </conditionalFormatting>
  <conditionalFormatting sqref="J139:K139">
    <cfRule type="cellIs" dxfId="1600" priority="1601" operator="greaterThan">
      <formula>0</formula>
    </cfRule>
  </conditionalFormatting>
  <conditionalFormatting sqref="J140:K140">
    <cfRule type="cellIs" dxfId="1599" priority="1600" operator="greaterThan">
      <formula>0</formula>
    </cfRule>
  </conditionalFormatting>
  <conditionalFormatting sqref="J141:K141">
    <cfRule type="cellIs" dxfId="1598" priority="1599" operator="greaterThan">
      <formula>0</formula>
    </cfRule>
  </conditionalFormatting>
  <conditionalFormatting sqref="J142:K142">
    <cfRule type="cellIs" dxfId="1597" priority="1598" operator="greaterThan">
      <formula>0</formula>
    </cfRule>
  </conditionalFormatting>
  <conditionalFormatting sqref="J143:K143">
    <cfRule type="cellIs" dxfId="1596" priority="1597" operator="greaterThan">
      <formula>0</formula>
    </cfRule>
  </conditionalFormatting>
  <conditionalFormatting sqref="J144:K144">
    <cfRule type="cellIs" dxfId="1595" priority="1596" operator="greaterThan">
      <formula>0</formula>
    </cfRule>
  </conditionalFormatting>
  <conditionalFormatting sqref="L133:M133">
    <cfRule type="cellIs" dxfId="1594" priority="1595" operator="greaterThan">
      <formula>0</formula>
    </cfRule>
  </conditionalFormatting>
  <conditionalFormatting sqref="L134:M134">
    <cfRule type="cellIs" dxfId="1593" priority="1594" operator="greaterThan">
      <formula>0</formula>
    </cfRule>
  </conditionalFormatting>
  <conditionalFormatting sqref="L135:M135">
    <cfRule type="cellIs" dxfId="1592" priority="1593" operator="greaterThan">
      <formula>0</formula>
    </cfRule>
  </conditionalFormatting>
  <conditionalFormatting sqref="L136:M136">
    <cfRule type="cellIs" dxfId="1591" priority="1592" operator="greaterThan">
      <formula>0</formula>
    </cfRule>
  </conditionalFormatting>
  <conditionalFormatting sqref="L137:M137">
    <cfRule type="cellIs" dxfId="1590" priority="1591" operator="greaterThan">
      <formula>0</formula>
    </cfRule>
  </conditionalFormatting>
  <conditionalFormatting sqref="L138:M138">
    <cfRule type="cellIs" dxfId="1589" priority="1590" operator="greaterThan">
      <formula>0</formula>
    </cfRule>
  </conditionalFormatting>
  <conditionalFormatting sqref="L139:M139">
    <cfRule type="cellIs" dxfId="1588" priority="1589" operator="greaterThan">
      <formula>0</formula>
    </cfRule>
  </conditionalFormatting>
  <conditionalFormatting sqref="L140:M140">
    <cfRule type="cellIs" dxfId="1587" priority="1588" operator="greaterThan">
      <formula>0</formula>
    </cfRule>
  </conditionalFormatting>
  <conditionalFormatting sqref="L141:M141">
    <cfRule type="cellIs" dxfId="1586" priority="1587" operator="greaterThan">
      <formula>0</formula>
    </cfRule>
  </conditionalFormatting>
  <conditionalFormatting sqref="L142:M142">
    <cfRule type="cellIs" dxfId="1585" priority="1586" operator="greaterThan">
      <formula>0</formula>
    </cfRule>
  </conditionalFormatting>
  <conditionalFormatting sqref="L143:M143">
    <cfRule type="cellIs" dxfId="1584" priority="1585" operator="greaterThan">
      <formula>0</formula>
    </cfRule>
  </conditionalFormatting>
  <conditionalFormatting sqref="L144:M144">
    <cfRule type="cellIs" dxfId="1583" priority="1584" operator="greaterThan">
      <formula>0</formula>
    </cfRule>
  </conditionalFormatting>
  <conditionalFormatting sqref="N133:O133">
    <cfRule type="cellIs" dxfId="1582" priority="1583" operator="greaterThan">
      <formula>0</formula>
    </cfRule>
  </conditionalFormatting>
  <conditionalFormatting sqref="N134:O134">
    <cfRule type="cellIs" dxfId="1581" priority="1582" operator="greaterThan">
      <formula>0</formula>
    </cfRule>
  </conditionalFormatting>
  <conditionalFormatting sqref="N135:O135">
    <cfRule type="cellIs" dxfId="1580" priority="1581" operator="greaterThan">
      <formula>0</formula>
    </cfRule>
  </conditionalFormatting>
  <conditionalFormatting sqref="N136:O136">
    <cfRule type="cellIs" dxfId="1579" priority="1580" operator="greaterThan">
      <formula>0</formula>
    </cfRule>
  </conditionalFormatting>
  <conditionalFormatting sqref="N137:O137">
    <cfRule type="cellIs" dxfId="1578" priority="1579" operator="greaterThan">
      <formula>0</formula>
    </cfRule>
  </conditionalFormatting>
  <conditionalFormatting sqref="N138:O138">
    <cfRule type="cellIs" dxfId="1577" priority="1578" operator="greaterThan">
      <formula>0</formula>
    </cfRule>
  </conditionalFormatting>
  <conditionalFormatting sqref="N139:O139">
    <cfRule type="cellIs" dxfId="1576" priority="1577" operator="greaterThan">
      <formula>0</formula>
    </cfRule>
  </conditionalFormatting>
  <conditionalFormatting sqref="N140:O140">
    <cfRule type="cellIs" dxfId="1575" priority="1576" operator="greaterThan">
      <formula>0</formula>
    </cfRule>
  </conditionalFormatting>
  <conditionalFormatting sqref="N141:O141">
    <cfRule type="cellIs" dxfId="1574" priority="1575" operator="greaterThan">
      <formula>0</formula>
    </cfRule>
  </conditionalFormatting>
  <conditionalFormatting sqref="N142:O142">
    <cfRule type="cellIs" dxfId="1573" priority="1574" operator="greaterThan">
      <formula>0</formula>
    </cfRule>
  </conditionalFormatting>
  <conditionalFormatting sqref="N143:O143">
    <cfRule type="cellIs" dxfId="1572" priority="1573" operator="greaterThan">
      <formula>0</formula>
    </cfRule>
  </conditionalFormatting>
  <conditionalFormatting sqref="N144:O144">
    <cfRule type="cellIs" dxfId="1571" priority="1572" operator="greaterThan">
      <formula>0</formula>
    </cfRule>
  </conditionalFormatting>
  <conditionalFormatting sqref="P133:Q133">
    <cfRule type="cellIs" dxfId="1570" priority="1571" operator="greaterThan">
      <formula>0</formula>
    </cfRule>
  </conditionalFormatting>
  <conditionalFormatting sqref="P134:Q134">
    <cfRule type="cellIs" dxfId="1569" priority="1570" operator="greaterThan">
      <formula>0</formula>
    </cfRule>
  </conditionalFormatting>
  <conditionalFormatting sqref="P135:Q135">
    <cfRule type="cellIs" dxfId="1568" priority="1569" operator="greaterThan">
      <formula>0</formula>
    </cfRule>
  </conditionalFormatting>
  <conditionalFormatting sqref="P136:Q136">
    <cfRule type="cellIs" dxfId="1567" priority="1568" operator="greaterThan">
      <formula>0</formula>
    </cfRule>
  </conditionalFormatting>
  <conditionalFormatting sqref="P137:Q137">
    <cfRule type="cellIs" dxfId="1566" priority="1567" operator="greaterThan">
      <formula>0</formula>
    </cfRule>
  </conditionalFormatting>
  <conditionalFormatting sqref="P138:Q138">
    <cfRule type="cellIs" dxfId="1565" priority="1566" operator="greaterThan">
      <formula>0</formula>
    </cfRule>
  </conditionalFormatting>
  <conditionalFormatting sqref="P139:Q139">
    <cfRule type="cellIs" dxfId="1564" priority="1565" operator="greaterThan">
      <formula>0</formula>
    </cfRule>
  </conditionalFormatting>
  <conditionalFormatting sqref="P140:Q140">
    <cfRule type="cellIs" dxfId="1563" priority="1564" operator="greaterThan">
      <formula>0</formula>
    </cfRule>
  </conditionalFormatting>
  <conditionalFormatting sqref="P141:Q141">
    <cfRule type="cellIs" dxfId="1562" priority="1563" operator="greaterThan">
      <formula>0</formula>
    </cfRule>
  </conditionalFormatting>
  <conditionalFormatting sqref="P142:Q142">
    <cfRule type="cellIs" dxfId="1561" priority="1562" operator="greaterThan">
      <formula>0</formula>
    </cfRule>
  </conditionalFormatting>
  <conditionalFormatting sqref="P143:Q143">
    <cfRule type="cellIs" dxfId="1560" priority="1561" operator="greaterThan">
      <formula>0</formula>
    </cfRule>
  </conditionalFormatting>
  <conditionalFormatting sqref="P144:Q144">
    <cfRule type="cellIs" dxfId="1559" priority="1560" operator="greaterThan">
      <formula>0</formula>
    </cfRule>
  </conditionalFormatting>
  <conditionalFormatting sqref="R133:S133">
    <cfRule type="cellIs" dxfId="1558" priority="1559" operator="greaterThan">
      <formula>0</formula>
    </cfRule>
  </conditionalFormatting>
  <conditionalFormatting sqref="R134:S134">
    <cfRule type="cellIs" dxfId="1557" priority="1558" operator="greaterThan">
      <formula>0</formula>
    </cfRule>
  </conditionalFormatting>
  <conditionalFormatting sqref="R135:S135">
    <cfRule type="cellIs" dxfId="1556" priority="1557" operator="greaterThan">
      <formula>0</formula>
    </cfRule>
  </conditionalFormatting>
  <conditionalFormatting sqref="R136:S136">
    <cfRule type="cellIs" dxfId="1555" priority="1556" operator="greaterThan">
      <formula>0</formula>
    </cfRule>
  </conditionalFormatting>
  <conditionalFormatting sqref="R137:S137">
    <cfRule type="cellIs" dxfId="1554" priority="1555" operator="greaterThan">
      <formula>0</formula>
    </cfRule>
  </conditionalFormatting>
  <conditionalFormatting sqref="R138:S138">
    <cfRule type="cellIs" dxfId="1553" priority="1554" operator="greaterThan">
      <formula>0</formula>
    </cfRule>
  </conditionalFormatting>
  <conditionalFormatting sqref="R139:S139">
    <cfRule type="cellIs" dxfId="1552" priority="1553" operator="greaterThan">
      <formula>0</formula>
    </cfRule>
  </conditionalFormatting>
  <conditionalFormatting sqref="R140:S140">
    <cfRule type="cellIs" dxfId="1551" priority="1552" operator="greaterThan">
      <formula>0</formula>
    </cfRule>
  </conditionalFormatting>
  <conditionalFormatting sqref="R141:S141">
    <cfRule type="cellIs" dxfId="1550" priority="1551" operator="greaterThan">
      <formula>0</formula>
    </cfRule>
  </conditionalFormatting>
  <conditionalFormatting sqref="R142:S142">
    <cfRule type="cellIs" dxfId="1549" priority="1550" operator="greaterThan">
      <formula>0</formula>
    </cfRule>
  </conditionalFormatting>
  <conditionalFormatting sqref="R143:S143">
    <cfRule type="cellIs" dxfId="1548" priority="1549" operator="greaterThan">
      <formula>0</formula>
    </cfRule>
  </conditionalFormatting>
  <conditionalFormatting sqref="R144:S144">
    <cfRule type="cellIs" dxfId="1547" priority="1548" operator="greaterThan">
      <formula>0</formula>
    </cfRule>
  </conditionalFormatting>
  <conditionalFormatting sqref="T133:U133">
    <cfRule type="cellIs" dxfId="1546" priority="1547" operator="greaterThan">
      <formula>0</formula>
    </cfRule>
  </conditionalFormatting>
  <conditionalFormatting sqref="T134:U134">
    <cfRule type="cellIs" dxfId="1545" priority="1546" operator="greaterThan">
      <formula>0</formula>
    </cfRule>
  </conditionalFormatting>
  <conditionalFormatting sqref="T135:U135">
    <cfRule type="cellIs" dxfId="1544" priority="1545" operator="greaterThan">
      <formula>0</formula>
    </cfRule>
  </conditionalFormatting>
  <conditionalFormatting sqref="T136:U136">
    <cfRule type="cellIs" dxfId="1543" priority="1544" operator="greaterThan">
      <formula>0</formula>
    </cfRule>
  </conditionalFormatting>
  <conditionalFormatting sqref="T137:U137">
    <cfRule type="cellIs" dxfId="1542" priority="1543" operator="greaterThan">
      <formula>0</formula>
    </cfRule>
  </conditionalFormatting>
  <conditionalFormatting sqref="T138:U138">
    <cfRule type="cellIs" dxfId="1541" priority="1542" operator="greaterThan">
      <formula>0</formula>
    </cfRule>
  </conditionalFormatting>
  <conditionalFormatting sqref="T139:U139">
    <cfRule type="cellIs" dxfId="1540" priority="1541" operator="greaterThan">
      <formula>0</formula>
    </cfRule>
  </conditionalFormatting>
  <conditionalFormatting sqref="T140:U140">
    <cfRule type="cellIs" dxfId="1539" priority="1540" operator="greaterThan">
      <formula>0</formula>
    </cfRule>
  </conditionalFormatting>
  <conditionalFormatting sqref="T141:U141">
    <cfRule type="cellIs" dxfId="1538" priority="1539" operator="greaterThan">
      <formula>0</formula>
    </cfRule>
  </conditionalFormatting>
  <conditionalFormatting sqref="T142:U142">
    <cfRule type="cellIs" dxfId="1537" priority="1538" operator="greaterThan">
      <formula>0</formula>
    </cfRule>
  </conditionalFormatting>
  <conditionalFormatting sqref="T143:U143">
    <cfRule type="cellIs" dxfId="1536" priority="1537" operator="greaterThan">
      <formula>0</formula>
    </cfRule>
  </conditionalFormatting>
  <conditionalFormatting sqref="T144:U144">
    <cfRule type="cellIs" dxfId="1535" priority="1536" operator="greaterThan">
      <formula>0</formula>
    </cfRule>
  </conditionalFormatting>
  <conditionalFormatting sqref="F150:G150">
    <cfRule type="cellIs" dxfId="1534" priority="1535" operator="greaterThan">
      <formula>0</formula>
    </cfRule>
  </conditionalFormatting>
  <conditionalFormatting sqref="F151:G151">
    <cfRule type="cellIs" dxfId="1533" priority="1534" operator="greaterThan">
      <formula>0</formula>
    </cfRule>
  </conditionalFormatting>
  <conditionalFormatting sqref="F152:G152">
    <cfRule type="cellIs" dxfId="1532" priority="1533" operator="greaterThan">
      <formula>0</formula>
    </cfRule>
  </conditionalFormatting>
  <conditionalFormatting sqref="F153:G153">
    <cfRule type="cellIs" dxfId="1531" priority="1532" operator="greaterThan">
      <formula>0</formula>
    </cfRule>
  </conditionalFormatting>
  <conditionalFormatting sqref="F154:G154">
    <cfRule type="cellIs" dxfId="1530" priority="1531" operator="greaterThan">
      <formula>0</formula>
    </cfRule>
  </conditionalFormatting>
  <conditionalFormatting sqref="F155:G155">
    <cfRule type="cellIs" dxfId="1529" priority="1530" operator="greaterThan">
      <formula>0</formula>
    </cfRule>
  </conditionalFormatting>
  <conditionalFormatting sqref="F156:G156">
    <cfRule type="cellIs" dxfId="1528" priority="1529" operator="greaterThan">
      <formula>0</formula>
    </cfRule>
  </conditionalFormatting>
  <conditionalFormatting sqref="F157:G157">
    <cfRule type="cellIs" dxfId="1527" priority="1528" operator="greaterThan">
      <formula>0</formula>
    </cfRule>
  </conditionalFormatting>
  <conditionalFormatting sqref="F158:G158">
    <cfRule type="cellIs" dxfId="1526" priority="1527" operator="greaterThan">
      <formula>0</formula>
    </cfRule>
  </conditionalFormatting>
  <conditionalFormatting sqref="F159:G159">
    <cfRule type="cellIs" dxfId="1525" priority="1526" operator="greaterThan">
      <formula>0</formula>
    </cfRule>
  </conditionalFormatting>
  <conditionalFormatting sqref="F160:G160">
    <cfRule type="cellIs" dxfId="1524" priority="1525" operator="greaterThan">
      <formula>0</formula>
    </cfRule>
  </conditionalFormatting>
  <conditionalFormatting sqref="F161:G161">
    <cfRule type="cellIs" dxfId="1523" priority="1524" operator="greaterThan">
      <formula>0</formula>
    </cfRule>
  </conditionalFormatting>
  <conditionalFormatting sqref="F162:G162">
    <cfRule type="cellIs" dxfId="1522" priority="1523" operator="greaterThan">
      <formula>0</formula>
    </cfRule>
  </conditionalFormatting>
  <conditionalFormatting sqref="F163:G163">
    <cfRule type="cellIs" dxfId="1521" priority="1522" operator="greaterThan">
      <formula>0</formula>
    </cfRule>
  </conditionalFormatting>
  <conditionalFormatting sqref="F164:G164">
    <cfRule type="cellIs" dxfId="1520" priority="1521" operator="greaterThan">
      <formula>0</formula>
    </cfRule>
  </conditionalFormatting>
  <conditionalFormatting sqref="F165:G165">
    <cfRule type="cellIs" dxfId="1519" priority="1520" operator="greaterThan">
      <formula>0</formula>
    </cfRule>
  </conditionalFormatting>
  <conditionalFormatting sqref="F166:G166">
    <cfRule type="cellIs" dxfId="1518" priority="1519" operator="greaterThan">
      <formula>0</formula>
    </cfRule>
  </conditionalFormatting>
  <conditionalFormatting sqref="F167:G167">
    <cfRule type="cellIs" dxfId="1517" priority="1518" operator="greaterThan">
      <formula>0</formula>
    </cfRule>
  </conditionalFormatting>
  <conditionalFormatting sqref="F168:G168">
    <cfRule type="cellIs" dxfId="1516" priority="1517" operator="greaterThan">
      <formula>0</formula>
    </cfRule>
  </conditionalFormatting>
  <conditionalFormatting sqref="F169:G169">
    <cfRule type="cellIs" dxfId="1515" priority="1516" operator="greaterThan">
      <formula>0</formula>
    </cfRule>
  </conditionalFormatting>
  <conditionalFormatting sqref="F170:G170">
    <cfRule type="cellIs" dxfId="1514" priority="1515" operator="greaterThan">
      <formula>0</formula>
    </cfRule>
  </conditionalFormatting>
  <conditionalFormatting sqref="F171:G171">
    <cfRule type="cellIs" dxfId="1513" priority="1514" operator="greaterThan">
      <formula>0</formula>
    </cfRule>
  </conditionalFormatting>
  <conditionalFormatting sqref="F172:G172">
    <cfRule type="cellIs" dxfId="1512" priority="1513" operator="greaterThan">
      <formula>0</formula>
    </cfRule>
  </conditionalFormatting>
  <conditionalFormatting sqref="F173:G173">
    <cfRule type="cellIs" dxfId="1511" priority="1512" operator="greaterThan">
      <formula>0</formula>
    </cfRule>
  </conditionalFormatting>
  <conditionalFormatting sqref="F174:G174">
    <cfRule type="cellIs" dxfId="1510" priority="1511" operator="greaterThan">
      <formula>0</formula>
    </cfRule>
  </conditionalFormatting>
  <conditionalFormatting sqref="F175:G175">
    <cfRule type="cellIs" dxfId="1509" priority="1510" operator="greaterThan">
      <formula>0</formula>
    </cfRule>
  </conditionalFormatting>
  <conditionalFormatting sqref="F176:G176">
    <cfRule type="cellIs" dxfId="1508" priority="1509" operator="greaterThan">
      <formula>0</formula>
    </cfRule>
  </conditionalFormatting>
  <conditionalFormatting sqref="F177:G177">
    <cfRule type="cellIs" dxfId="1507" priority="1508" operator="greaterThan">
      <formula>0</formula>
    </cfRule>
  </conditionalFormatting>
  <conditionalFormatting sqref="F178:G178">
    <cfRule type="cellIs" dxfId="1506" priority="1507" operator="greaterThan">
      <formula>0</formula>
    </cfRule>
  </conditionalFormatting>
  <conditionalFormatting sqref="H150:I150">
    <cfRule type="cellIs" dxfId="1505" priority="1506" operator="greaterThan">
      <formula>0</formula>
    </cfRule>
  </conditionalFormatting>
  <conditionalFormatting sqref="H151:I151">
    <cfRule type="cellIs" dxfId="1504" priority="1505" operator="greaterThan">
      <formula>0</formula>
    </cfRule>
  </conditionalFormatting>
  <conditionalFormatting sqref="H152:I152">
    <cfRule type="cellIs" dxfId="1503" priority="1504" operator="greaterThan">
      <formula>0</formula>
    </cfRule>
  </conditionalFormatting>
  <conditionalFormatting sqref="H153:I153">
    <cfRule type="cellIs" dxfId="1502" priority="1503" operator="greaterThan">
      <formula>0</formula>
    </cfRule>
  </conditionalFormatting>
  <conditionalFormatting sqref="H154:I154">
    <cfRule type="cellIs" dxfId="1501" priority="1502" operator="greaterThan">
      <formula>0</formula>
    </cfRule>
  </conditionalFormatting>
  <conditionalFormatting sqref="H155:I155">
    <cfRule type="cellIs" dxfId="1500" priority="1501" operator="greaterThan">
      <formula>0</formula>
    </cfRule>
  </conditionalFormatting>
  <conditionalFormatting sqref="H156:I156">
    <cfRule type="cellIs" dxfId="1499" priority="1500" operator="greaterThan">
      <formula>0</formula>
    </cfRule>
  </conditionalFormatting>
  <conditionalFormatting sqref="H157:I157">
    <cfRule type="cellIs" dxfId="1498" priority="1499" operator="greaterThan">
      <formula>0</formula>
    </cfRule>
  </conditionalFormatting>
  <conditionalFormatting sqref="H158:I158">
    <cfRule type="cellIs" dxfId="1497" priority="1498" operator="greaterThan">
      <formula>0</formula>
    </cfRule>
  </conditionalFormatting>
  <conditionalFormatting sqref="H159:I159">
    <cfRule type="cellIs" dxfId="1496" priority="1497" operator="greaterThan">
      <formula>0</formula>
    </cfRule>
  </conditionalFormatting>
  <conditionalFormatting sqref="H160:I160">
    <cfRule type="cellIs" dxfId="1495" priority="1496" operator="greaterThan">
      <formula>0</formula>
    </cfRule>
  </conditionalFormatting>
  <conditionalFormatting sqref="H161:I161">
    <cfRule type="cellIs" dxfId="1494" priority="1495" operator="greaterThan">
      <formula>0</formula>
    </cfRule>
  </conditionalFormatting>
  <conditionalFormatting sqref="H162:I162">
    <cfRule type="cellIs" dxfId="1493" priority="1494" operator="greaterThan">
      <formula>0</formula>
    </cfRule>
  </conditionalFormatting>
  <conditionalFormatting sqref="H163:I163">
    <cfRule type="cellIs" dxfId="1492" priority="1493" operator="greaterThan">
      <formula>0</formula>
    </cfRule>
  </conditionalFormatting>
  <conditionalFormatting sqref="H164:I164">
    <cfRule type="cellIs" dxfId="1491" priority="1492" operator="greaterThan">
      <formula>0</formula>
    </cfRule>
  </conditionalFormatting>
  <conditionalFormatting sqref="H165:I165">
    <cfRule type="cellIs" dxfId="1490" priority="1491" operator="greaterThan">
      <formula>0</formula>
    </cfRule>
  </conditionalFormatting>
  <conditionalFormatting sqref="H166:I166">
    <cfRule type="cellIs" dxfId="1489" priority="1490" operator="greaterThan">
      <formula>0</formula>
    </cfRule>
  </conditionalFormatting>
  <conditionalFormatting sqref="H167:I167">
    <cfRule type="cellIs" dxfId="1488" priority="1489" operator="greaterThan">
      <formula>0</formula>
    </cfRule>
  </conditionalFormatting>
  <conditionalFormatting sqref="H168:I168">
    <cfRule type="cellIs" dxfId="1487" priority="1488" operator="greaterThan">
      <formula>0</formula>
    </cfRule>
  </conditionalFormatting>
  <conditionalFormatting sqref="H169:I169">
    <cfRule type="cellIs" dxfId="1486" priority="1487" operator="greaterThan">
      <formula>0</formula>
    </cfRule>
  </conditionalFormatting>
  <conditionalFormatting sqref="H170:I170">
    <cfRule type="cellIs" dxfId="1485" priority="1486" operator="greaterThan">
      <formula>0</formula>
    </cfRule>
  </conditionalFormatting>
  <conditionalFormatting sqref="H171:I171">
    <cfRule type="cellIs" dxfId="1484" priority="1485" operator="greaterThan">
      <formula>0</formula>
    </cfRule>
  </conditionalFormatting>
  <conditionalFormatting sqref="H172:I172">
    <cfRule type="cellIs" dxfId="1483" priority="1484" operator="greaterThan">
      <formula>0</formula>
    </cfRule>
  </conditionalFormatting>
  <conditionalFormatting sqref="H173:I173">
    <cfRule type="cellIs" dxfId="1482" priority="1483" operator="greaterThan">
      <formula>0</formula>
    </cfRule>
  </conditionalFormatting>
  <conditionalFormatting sqref="H174:I174">
    <cfRule type="cellIs" dxfId="1481" priority="1482" operator="greaterThan">
      <formula>0</formula>
    </cfRule>
  </conditionalFormatting>
  <conditionalFormatting sqref="H175:I175">
    <cfRule type="cellIs" dxfId="1480" priority="1481" operator="greaterThan">
      <formula>0</formula>
    </cfRule>
  </conditionalFormatting>
  <conditionalFormatting sqref="H176:I176">
    <cfRule type="cellIs" dxfId="1479" priority="1480" operator="greaterThan">
      <formula>0</formula>
    </cfRule>
  </conditionalFormatting>
  <conditionalFormatting sqref="H177:I177">
    <cfRule type="cellIs" dxfId="1478" priority="1479" operator="greaterThan">
      <formula>0</formula>
    </cfRule>
  </conditionalFormatting>
  <conditionalFormatting sqref="H178:I178">
    <cfRule type="cellIs" dxfId="1477" priority="1478" operator="greaterThan">
      <formula>0</formula>
    </cfRule>
  </conditionalFormatting>
  <conditionalFormatting sqref="J150:K150">
    <cfRule type="cellIs" dxfId="1476" priority="1477" operator="greaterThan">
      <formula>0</formula>
    </cfRule>
  </conditionalFormatting>
  <conditionalFormatting sqref="J151:K151">
    <cfRule type="cellIs" dxfId="1475" priority="1476" operator="greaterThan">
      <formula>0</formula>
    </cfRule>
  </conditionalFormatting>
  <conditionalFormatting sqref="J152:K152">
    <cfRule type="cellIs" dxfId="1474" priority="1475" operator="greaterThan">
      <formula>0</formula>
    </cfRule>
  </conditionalFormatting>
  <conditionalFormatting sqref="J153:K153">
    <cfRule type="cellIs" dxfId="1473" priority="1474" operator="greaterThan">
      <formula>0</formula>
    </cfRule>
  </conditionalFormatting>
  <conditionalFormatting sqref="J154:K154">
    <cfRule type="cellIs" dxfId="1472" priority="1473" operator="greaterThan">
      <formula>0</formula>
    </cfRule>
  </conditionalFormatting>
  <conditionalFormatting sqref="J155:K155">
    <cfRule type="cellIs" dxfId="1471" priority="1472" operator="greaterThan">
      <formula>0</formula>
    </cfRule>
  </conditionalFormatting>
  <conditionalFormatting sqref="J156:K156">
    <cfRule type="cellIs" dxfId="1470" priority="1471" operator="greaterThan">
      <formula>0</formula>
    </cfRule>
  </conditionalFormatting>
  <conditionalFormatting sqref="J157:K157">
    <cfRule type="cellIs" dxfId="1469" priority="1470" operator="greaterThan">
      <formula>0</formula>
    </cfRule>
  </conditionalFormatting>
  <conditionalFormatting sqref="J158:K158">
    <cfRule type="cellIs" dxfId="1468" priority="1469" operator="greaterThan">
      <formula>0</formula>
    </cfRule>
  </conditionalFormatting>
  <conditionalFormatting sqref="J159:K159">
    <cfRule type="cellIs" dxfId="1467" priority="1468" operator="greaterThan">
      <formula>0</formula>
    </cfRule>
  </conditionalFormatting>
  <conditionalFormatting sqref="J160:K160">
    <cfRule type="cellIs" dxfId="1466" priority="1467" operator="greaterThan">
      <formula>0</formula>
    </cfRule>
  </conditionalFormatting>
  <conditionalFormatting sqref="J161:K161">
    <cfRule type="cellIs" dxfId="1465" priority="1466" operator="greaterThan">
      <formula>0</formula>
    </cfRule>
  </conditionalFormatting>
  <conditionalFormatting sqref="J162:K162">
    <cfRule type="cellIs" dxfId="1464" priority="1465" operator="greaterThan">
      <formula>0</formula>
    </cfRule>
  </conditionalFormatting>
  <conditionalFormatting sqref="J163:K163">
    <cfRule type="cellIs" dxfId="1463" priority="1464" operator="greaterThan">
      <formula>0</formula>
    </cfRule>
  </conditionalFormatting>
  <conditionalFormatting sqref="J164:K164">
    <cfRule type="cellIs" dxfId="1462" priority="1463" operator="greaterThan">
      <formula>0</formula>
    </cfRule>
  </conditionalFormatting>
  <conditionalFormatting sqref="J165:K165">
    <cfRule type="cellIs" dxfId="1461" priority="1462" operator="greaterThan">
      <formula>0</formula>
    </cfRule>
  </conditionalFormatting>
  <conditionalFormatting sqref="J166:K166">
    <cfRule type="cellIs" dxfId="1460" priority="1461" operator="greaterThan">
      <formula>0</formula>
    </cfRule>
  </conditionalFormatting>
  <conditionalFormatting sqref="J167:K167">
    <cfRule type="cellIs" dxfId="1459" priority="1460" operator="greaterThan">
      <formula>0</formula>
    </cfRule>
  </conditionalFormatting>
  <conditionalFormatting sqref="J168:K168">
    <cfRule type="cellIs" dxfId="1458" priority="1459" operator="greaterThan">
      <formula>0</formula>
    </cfRule>
  </conditionalFormatting>
  <conditionalFormatting sqref="J169:K169">
    <cfRule type="cellIs" dxfId="1457" priority="1458" operator="greaterThan">
      <formula>0</formula>
    </cfRule>
  </conditionalFormatting>
  <conditionalFormatting sqref="J170:K170">
    <cfRule type="cellIs" dxfId="1456" priority="1457" operator="greaterThan">
      <formula>0</formula>
    </cfRule>
  </conditionalFormatting>
  <conditionalFormatting sqref="J171:K171">
    <cfRule type="cellIs" dxfId="1455" priority="1456" operator="greaterThan">
      <formula>0</formula>
    </cfRule>
  </conditionalFormatting>
  <conditionalFormatting sqref="J172:K172">
    <cfRule type="cellIs" dxfId="1454" priority="1455" operator="greaterThan">
      <formula>0</formula>
    </cfRule>
  </conditionalFormatting>
  <conditionalFormatting sqref="J173:K173">
    <cfRule type="cellIs" dxfId="1453" priority="1454" operator="greaterThan">
      <formula>0</formula>
    </cfRule>
  </conditionalFormatting>
  <conditionalFormatting sqref="J174:K174">
    <cfRule type="cellIs" dxfId="1452" priority="1453" operator="greaterThan">
      <formula>0</formula>
    </cfRule>
  </conditionalFormatting>
  <conditionalFormatting sqref="J175:K175">
    <cfRule type="cellIs" dxfId="1451" priority="1452" operator="greaterThan">
      <formula>0</formula>
    </cfRule>
  </conditionalFormatting>
  <conditionalFormatting sqref="J176:K176">
    <cfRule type="cellIs" dxfId="1450" priority="1451" operator="greaterThan">
      <formula>0</formula>
    </cfRule>
  </conditionalFormatting>
  <conditionalFormatting sqref="J177:K177">
    <cfRule type="cellIs" dxfId="1449" priority="1450" operator="greaterThan">
      <formula>0</formula>
    </cfRule>
  </conditionalFormatting>
  <conditionalFormatting sqref="J178:K178">
    <cfRule type="cellIs" dxfId="1448" priority="1449" operator="greaterThan">
      <formula>0</formula>
    </cfRule>
  </conditionalFormatting>
  <conditionalFormatting sqref="L150:M150">
    <cfRule type="cellIs" dxfId="1447" priority="1448" operator="greaterThan">
      <formula>0</formula>
    </cfRule>
  </conditionalFormatting>
  <conditionalFormatting sqref="L151:M151">
    <cfRule type="cellIs" dxfId="1446" priority="1447" operator="greaterThan">
      <formula>0</formula>
    </cfRule>
  </conditionalFormatting>
  <conditionalFormatting sqref="L152:M152">
    <cfRule type="cellIs" dxfId="1445" priority="1446" operator="greaterThan">
      <formula>0</formula>
    </cfRule>
  </conditionalFormatting>
  <conditionalFormatting sqref="L153:M153">
    <cfRule type="cellIs" dxfId="1444" priority="1445" operator="greaterThan">
      <formula>0</formula>
    </cfRule>
  </conditionalFormatting>
  <conditionalFormatting sqref="L154:M154">
    <cfRule type="cellIs" dxfId="1443" priority="1444" operator="greaterThan">
      <formula>0</formula>
    </cfRule>
  </conditionalFormatting>
  <conditionalFormatting sqref="L155:M155">
    <cfRule type="cellIs" dxfId="1442" priority="1443" operator="greaterThan">
      <formula>0</formula>
    </cfRule>
  </conditionalFormatting>
  <conditionalFormatting sqref="L156:M156">
    <cfRule type="cellIs" dxfId="1441" priority="1442" operator="greaterThan">
      <formula>0</formula>
    </cfRule>
  </conditionalFormatting>
  <conditionalFormatting sqref="L157:M157">
    <cfRule type="cellIs" dxfId="1440" priority="1441" operator="greaterThan">
      <formula>0</formula>
    </cfRule>
  </conditionalFormatting>
  <conditionalFormatting sqref="L158:M158">
    <cfRule type="cellIs" dxfId="1439" priority="1440" operator="greaterThan">
      <formula>0</formula>
    </cfRule>
  </conditionalFormatting>
  <conditionalFormatting sqref="L159:M159">
    <cfRule type="cellIs" dxfId="1438" priority="1439" operator="greaterThan">
      <formula>0</formula>
    </cfRule>
  </conditionalFormatting>
  <conditionalFormatting sqref="L160:M160">
    <cfRule type="cellIs" dxfId="1437" priority="1438" operator="greaterThan">
      <formula>0</formula>
    </cfRule>
  </conditionalFormatting>
  <conditionalFormatting sqref="L161:M161">
    <cfRule type="cellIs" dxfId="1436" priority="1437" operator="greaterThan">
      <formula>0</formula>
    </cfRule>
  </conditionalFormatting>
  <conditionalFormatting sqref="L162:M162">
    <cfRule type="cellIs" dxfId="1435" priority="1436" operator="greaterThan">
      <formula>0</formula>
    </cfRule>
  </conditionalFormatting>
  <conditionalFormatting sqref="L163:M163">
    <cfRule type="cellIs" dxfId="1434" priority="1435" operator="greaterThan">
      <formula>0</formula>
    </cfRule>
  </conditionalFormatting>
  <conditionalFormatting sqref="L164:M164">
    <cfRule type="cellIs" dxfId="1433" priority="1434" operator="greaterThan">
      <formula>0</formula>
    </cfRule>
  </conditionalFormatting>
  <conditionalFormatting sqref="L165:M165">
    <cfRule type="cellIs" dxfId="1432" priority="1433" operator="greaterThan">
      <formula>0</formula>
    </cfRule>
  </conditionalFormatting>
  <conditionalFormatting sqref="L166:M166">
    <cfRule type="cellIs" dxfId="1431" priority="1432" operator="greaterThan">
      <formula>0</formula>
    </cfRule>
  </conditionalFormatting>
  <conditionalFormatting sqref="L167:M167">
    <cfRule type="cellIs" dxfId="1430" priority="1431" operator="greaterThan">
      <formula>0</formula>
    </cfRule>
  </conditionalFormatting>
  <conditionalFormatting sqref="L168:M168">
    <cfRule type="cellIs" dxfId="1429" priority="1430" operator="greaterThan">
      <formula>0</formula>
    </cfRule>
  </conditionalFormatting>
  <conditionalFormatting sqref="L169:M169">
    <cfRule type="cellIs" dxfId="1428" priority="1429" operator="greaterThan">
      <formula>0</formula>
    </cfRule>
  </conditionalFormatting>
  <conditionalFormatting sqref="L170:M170">
    <cfRule type="cellIs" dxfId="1427" priority="1428" operator="greaterThan">
      <formula>0</formula>
    </cfRule>
  </conditionalFormatting>
  <conditionalFormatting sqref="L171:M171">
    <cfRule type="cellIs" dxfId="1426" priority="1427" operator="greaterThan">
      <formula>0</formula>
    </cfRule>
  </conditionalFormatting>
  <conditionalFormatting sqref="L172:M172">
    <cfRule type="cellIs" dxfId="1425" priority="1426" operator="greaterThan">
      <formula>0</formula>
    </cfRule>
  </conditionalFormatting>
  <conditionalFormatting sqref="L173:M173">
    <cfRule type="cellIs" dxfId="1424" priority="1425" operator="greaterThan">
      <formula>0</formula>
    </cfRule>
  </conditionalFormatting>
  <conditionalFormatting sqref="L174:M174">
    <cfRule type="cellIs" dxfId="1423" priority="1424" operator="greaterThan">
      <formula>0</formula>
    </cfRule>
  </conditionalFormatting>
  <conditionalFormatting sqref="L175:M175">
    <cfRule type="cellIs" dxfId="1422" priority="1423" operator="greaterThan">
      <formula>0</formula>
    </cfRule>
  </conditionalFormatting>
  <conditionalFormatting sqref="L176:M176">
    <cfRule type="cellIs" dxfId="1421" priority="1422" operator="greaterThan">
      <formula>0</formula>
    </cfRule>
  </conditionalFormatting>
  <conditionalFormatting sqref="L177:M177">
    <cfRule type="cellIs" dxfId="1420" priority="1421" operator="greaterThan">
      <formula>0</formula>
    </cfRule>
  </conditionalFormatting>
  <conditionalFormatting sqref="L178:M178">
    <cfRule type="cellIs" dxfId="1419" priority="1420" operator="greaterThan">
      <formula>0</formula>
    </cfRule>
  </conditionalFormatting>
  <conditionalFormatting sqref="N150:O150">
    <cfRule type="cellIs" dxfId="1418" priority="1419" operator="greaterThan">
      <formula>0</formula>
    </cfRule>
  </conditionalFormatting>
  <conditionalFormatting sqref="N151:O151">
    <cfRule type="cellIs" dxfId="1417" priority="1418" operator="greaterThan">
      <formula>0</formula>
    </cfRule>
  </conditionalFormatting>
  <conditionalFormatting sqref="N152:O152">
    <cfRule type="cellIs" dxfId="1416" priority="1417" operator="greaterThan">
      <formula>0</formula>
    </cfRule>
  </conditionalFormatting>
  <conditionalFormatting sqref="N153:O153">
    <cfRule type="cellIs" dxfId="1415" priority="1416" operator="greaterThan">
      <formula>0</formula>
    </cfRule>
  </conditionalFormatting>
  <conditionalFormatting sqref="N154:O154">
    <cfRule type="cellIs" dxfId="1414" priority="1415" operator="greaterThan">
      <formula>0</formula>
    </cfRule>
  </conditionalFormatting>
  <conditionalFormatting sqref="N155:O155">
    <cfRule type="cellIs" dxfId="1413" priority="1414" operator="greaterThan">
      <formula>0</formula>
    </cfRule>
  </conditionalFormatting>
  <conditionalFormatting sqref="N156:O156">
    <cfRule type="cellIs" dxfId="1412" priority="1413" operator="greaterThan">
      <formula>0</formula>
    </cfRule>
  </conditionalFormatting>
  <conditionalFormatting sqref="N157:O157">
    <cfRule type="cellIs" dxfId="1411" priority="1412" operator="greaterThan">
      <formula>0</formula>
    </cfRule>
  </conditionalFormatting>
  <conditionalFormatting sqref="N158:O158">
    <cfRule type="cellIs" dxfId="1410" priority="1411" operator="greaterThan">
      <formula>0</formula>
    </cfRule>
  </conditionalFormatting>
  <conditionalFormatting sqref="N159:O159">
    <cfRule type="cellIs" dxfId="1409" priority="1410" operator="greaterThan">
      <formula>0</formula>
    </cfRule>
  </conditionalFormatting>
  <conditionalFormatting sqref="N160:O160">
    <cfRule type="cellIs" dxfId="1408" priority="1409" operator="greaterThan">
      <formula>0</formula>
    </cfRule>
  </conditionalFormatting>
  <conditionalFormatting sqref="N161:O161">
    <cfRule type="cellIs" dxfId="1407" priority="1408" operator="greaterThan">
      <formula>0</formula>
    </cfRule>
  </conditionalFormatting>
  <conditionalFormatting sqref="N162:O162">
    <cfRule type="cellIs" dxfId="1406" priority="1407" operator="greaterThan">
      <formula>0</formula>
    </cfRule>
  </conditionalFormatting>
  <conditionalFormatting sqref="N163:O163">
    <cfRule type="cellIs" dxfId="1405" priority="1406" operator="greaterThan">
      <formula>0</formula>
    </cfRule>
  </conditionalFormatting>
  <conditionalFormatting sqref="N164:O164">
    <cfRule type="cellIs" dxfId="1404" priority="1405" operator="greaterThan">
      <formula>0</formula>
    </cfRule>
  </conditionalFormatting>
  <conditionalFormatting sqref="N165:O165">
    <cfRule type="cellIs" dxfId="1403" priority="1404" operator="greaterThan">
      <formula>0</formula>
    </cfRule>
  </conditionalFormatting>
  <conditionalFormatting sqref="N166:O166">
    <cfRule type="cellIs" dxfId="1402" priority="1403" operator="greaterThan">
      <formula>0</formula>
    </cfRule>
  </conditionalFormatting>
  <conditionalFormatting sqref="N167:O167">
    <cfRule type="cellIs" dxfId="1401" priority="1402" operator="greaterThan">
      <formula>0</formula>
    </cfRule>
  </conditionalFormatting>
  <conditionalFormatting sqref="N168:O168">
    <cfRule type="cellIs" dxfId="1400" priority="1401" operator="greaterThan">
      <formula>0</formula>
    </cfRule>
  </conditionalFormatting>
  <conditionalFormatting sqref="N169:O169">
    <cfRule type="cellIs" dxfId="1399" priority="1400" operator="greaterThan">
      <formula>0</formula>
    </cfRule>
  </conditionalFormatting>
  <conditionalFormatting sqref="N170:O170">
    <cfRule type="cellIs" dxfId="1398" priority="1399" operator="greaterThan">
      <formula>0</formula>
    </cfRule>
  </conditionalFormatting>
  <conditionalFormatting sqref="N171:O171">
    <cfRule type="cellIs" dxfId="1397" priority="1398" operator="greaterThan">
      <formula>0</formula>
    </cfRule>
  </conditionalFormatting>
  <conditionalFormatting sqref="N172:O172">
    <cfRule type="cellIs" dxfId="1396" priority="1397" operator="greaterThan">
      <formula>0</formula>
    </cfRule>
  </conditionalFormatting>
  <conditionalFormatting sqref="N173:O173">
    <cfRule type="cellIs" dxfId="1395" priority="1396" operator="greaterThan">
      <formula>0</formula>
    </cfRule>
  </conditionalFormatting>
  <conditionalFormatting sqref="N174:O174">
    <cfRule type="cellIs" dxfId="1394" priority="1395" operator="greaterThan">
      <formula>0</formula>
    </cfRule>
  </conditionalFormatting>
  <conditionalFormatting sqref="N175:O175">
    <cfRule type="cellIs" dxfId="1393" priority="1394" operator="greaterThan">
      <formula>0</formula>
    </cfRule>
  </conditionalFormatting>
  <conditionalFormatting sqref="N176:O176">
    <cfRule type="cellIs" dxfId="1392" priority="1393" operator="greaterThan">
      <formula>0</formula>
    </cfRule>
  </conditionalFormatting>
  <conditionalFormatting sqref="N177:O177">
    <cfRule type="cellIs" dxfId="1391" priority="1392" operator="greaterThan">
      <formula>0</formula>
    </cfRule>
  </conditionalFormatting>
  <conditionalFormatting sqref="N178:O178">
    <cfRule type="cellIs" dxfId="1390" priority="1391" operator="greaterThan">
      <formula>0</formula>
    </cfRule>
  </conditionalFormatting>
  <conditionalFormatting sqref="P150:Q150">
    <cfRule type="cellIs" dxfId="1389" priority="1390" operator="greaterThan">
      <formula>0</formula>
    </cfRule>
  </conditionalFormatting>
  <conditionalFormatting sqref="P151:Q151">
    <cfRule type="cellIs" dxfId="1388" priority="1389" operator="greaterThan">
      <formula>0</formula>
    </cfRule>
  </conditionalFormatting>
  <conditionalFormatting sqref="P152:Q152">
    <cfRule type="cellIs" dxfId="1387" priority="1388" operator="greaterThan">
      <formula>0</formula>
    </cfRule>
  </conditionalFormatting>
  <conditionalFormatting sqref="P153:Q153">
    <cfRule type="cellIs" dxfId="1386" priority="1387" operator="greaterThan">
      <formula>0</formula>
    </cfRule>
  </conditionalFormatting>
  <conditionalFormatting sqref="P154:Q154">
    <cfRule type="cellIs" dxfId="1385" priority="1386" operator="greaterThan">
      <formula>0</formula>
    </cfRule>
  </conditionalFormatting>
  <conditionalFormatting sqref="P155:Q155">
    <cfRule type="cellIs" dxfId="1384" priority="1385" operator="greaterThan">
      <formula>0</formula>
    </cfRule>
  </conditionalFormatting>
  <conditionalFormatting sqref="P156:Q156">
    <cfRule type="cellIs" dxfId="1383" priority="1384" operator="greaterThan">
      <formula>0</formula>
    </cfRule>
  </conditionalFormatting>
  <conditionalFormatting sqref="P157:Q157">
    <cfRule type="cellIs" dxfId="1382" priority="1383" operator="greaterThan">
      <formula>0</formula>
    </cfRule>
  </conditionalFormatting>
  <conditionalFormatting sqref="P158:Q158">
    <cfRule type="cellIs" dxfId="1381" priority="1382" operator="greaterThan">
      <formula>0</formula>
    </cfRule>
  </conditionalFormatting>
  <conditionalFormatting sqref="P159:Q159">
    <cfRule type="cellIs" dxfId="1380" priority="1381" operator="greaterThan">
      <formula>0</formula>
    </cfRule>
  </conditionalFormatting>
  <conditionalFormatting sqref="P160:Q160">
    <cfRule type="cellIs" dxfId="1379" priority="1380" operator="greaterThan">
      <formula>0</formula>
    </cfRule>
  </conditionalFormatting>
  <conditionalFormatting sqref="P161:Q161">
    <cfRule type="cellIs" dxfId="1378" priority="1379" operator="greaterThan">
      <formula>0</formula>
    </cfRule>
  </conditionalFormatting>
  <conditionalFormatting sqref="P162:Q162">
    <cfRule type="cellIs" dxfId="1377" priority="1378" operator="greaterThan">
      <formula>0</formula>
    </cfRule>
  </conditionalFormatting>
  <conditionalFormatting sqref="P163:Q163">
    <cfRule type="cellIs" dxfId="1376" priority="1377" operator="greaterThan">
      <formula>0</formula>
    </cfRule>
  </conditionalFormatting>
  <conditionalFormatting sqref="P164:Q164">
    <cfRule type="cellIs" dxfId="1375" priority="1376" operator="greaterThan">
      <formula>0</formula>
    </cfRule>
  </conditionalFormatting>
  <conditionalFormatting sqref="P165:Q165">
    <cfRule type="cellIs" dxfId="1374" priority="1375" operator="greaterThan">
      <formula>0</formula>
    </cfRule>
  </conditionalFormatting>
  <conditionalFormatting sqref="P166:Q166">
    <cfRule type="cellIs" dxfId="1373" priority="1374" operator="greaterThan">
      <formula>0</formula>
    </cfRule>
  </conditionalFormatting>
  <conditionalFormatting sqref="P167:Q167">
    <cfRule type="cellIs" dxfId="1372" priority="1373" operator="greaterThan">
      <formula>0</formula>
    </cfRule>
  </conditionalFormatting>
  <conditionalFormatting sqref="P168:Q168">
    <cfRule type="cellIs" dxfId="1371" priority="1372" operator="greaterThan">
      <formula>0</formula>
    </cfRule>
  </conditionalFormatting>
  <conditionalFormatting sqref="P169:Q169">
    <cfRule type="cellIs" dxfId="1370" priority="1371" operator="greaterThan">
      <formula>0</formula>
    </cfRule>
  </conditionalFormatting>
  <conditionalFormatting sqref="P170:Q170">
    <cfRule type="cellIs" dxfId="1369" priority="1370" operator="greaterThan">
      <formula>0</formula>
    </cfRule>
  </conditionalFormatting>
  <conditionalFormatting sqref="P171:Q171">
    <cfRule type="cellIs" dxfId="1368" priority="1369" operator="greaterThan">
      <formula>0</formula>
    </cfRule>
  </conditionalFormatting>
  <conditionalFormatting sqref="P172:Q172">
    <cfRule type="cellIs" dxfId="1367" priority="1368" operator="greaterThan">
      <formula>0</formula>
    </cfRule>
  </conditionalFormatting>
  <conditionalFormatting sqref="P173:Q173">
    <cfRule type="cellIs" dxfId="1366" priority="1367" operator="greaterThan">
      <formula>0</formula>
    </cfRule>
  </conditionalFormatting>
  <conditionalFormatting sqref="P174:Q174">
    <cfRule type="cellIs" dxfId="1365" priority="1366" operator="greaterThan">
      <formula>0</formula>
    </cfRule>
  </conditionalFormatting>
  <conditionalFormatting sqref="P175:Q175">
    <cfRule type="cellIs" dxfId="1364" priority="1365" operator="greaterThan">
      <formula>0</formula>
    </cfRule>
  </conditionalFormatting>
  <conditionalFormatting sqref="P176:Q176">
    <cfRule type="cellIs" dxfId="1363" priority="1364" operator="greaterThan">
      <formula>0</formula>
    </cfRule>
  </conditionalFormatting>
  <conditionalFormatting sqref="P177:Q177">
    <cfRule type="cellIs" dxfId="1362" priority="1363" operator="greaterThan">
      <formula>0</formula>
    </cfRule>
  </conditionalFormatting>
  <conditionalFormatting sqref="P178:Q178">
    <cfRule type="cellIs" dxfId="1361" priority="1362" operator="greaterThan">
      <formula>0</formula>
    </cfRule>
  </conditionalFormatting>
  <conditionalFormatting sqref="R150:S150">
    <cfRule type="cellIs" dxfId="1360" priority="1361" operator="greaterThan">
      <formula>0</formula>
    </cfRule>
  </conditionalFormatting>
  <conditionalFormatting sqref="R151:S151">
    <cfRule type="cellIs" dxfId="1359" priority="1360" operator="greaterThan">
      <formula>0</formula>
    </cfRule>
  </conditionalFormatting>
  <conditionalFormatting sqref="R152:S152">
    <cfRule type="cellIs" dxfId="1358" priority="1359" operator="greaterThan">
      <formula>0</formula>
    </cfRule>
  </conditionalFormatting>
  <conditionalFormatting sqref="R153:S153">
    <cfRule type="cellIs" dxfId="1357" priority="1358" operator="greaterThan">
      <formula>0</formula>
    </cfRule>
  </conditionalFormatting>
  <conditionalFormatting sqref="R154:S154">
    <cfRule type="cellIs" dxfId="1356" priority="1357" operator="greaterThan">
      <formula>0</formula>
    </cfRule>
  </conditionalFormatting>
  <conditionalFormatting sqref="R155:S155">
    <cfRule type="cellIs" dxfId="1355" priority="1356" operator="greaterThan">
      <formula>0</formula>
    </cfRule>
  </conditionalFormatting>
  <conditionalFormatting sqref="R156:S156">
    <cfRule type="cellIs" dxfId="1354" priority="1355" operator="greaterThan">
      <formula>0</formula>
    </cfRule>
  </conditionalFormatting>
  <conditionalFormatting sqref="R157:S157">
    <cfRule type="cellIs" dxfId="1353" priority="1354" operator="greaterThan">
      <formula>0</formula>
    </cfRule>
  </conditionalFormatting>
  <conditionalFormatting sqref="R158:S158">
    <cfRule type="cellIs" dxfId="1352" priority="1353" operator="greaterThan">
      <formula>0</formula>
    </cfRule>
  </conditionalFormatting>
  <conditionalFormatting sqref="R159:S159">
    <cfRule type="cellIs" dxfId="1351" priority="1352" operator="greaterThan">
      <formula>0</formula>
    </cfRule>
  </conditionalFormatting>
  <conditionalFormatting sqref="R160:S160">
    <cfRule type="cellIs" dxfId="1350" priority="1351" operator="greaterThan">
      <formula>0</formula>
    </cfRule>
  </conditionalFormatting>
  <conditionalFormatting sqref="R161:S161">
    <cfRule type="cellIs" dxfId="1349" priority="1350" operator="greaterThan">
      <formula>0</formula>
    </cfRule>
  </conditionalFormatting>
  <conditionalFormatting sqref="R162:S162">
    <cfRule type="cellIs" dxfId="1348" priority="1349" operator="greaterThan">
      <formula>0</formula>
    </cfRule>
  </conditionalFormatting>
  <conditionalFormatting sqref="R163:S163">
    <cfRule type="cellIs" dxfId="1347" priority="1348" operator="greaterThan">
      <formula>0</formula>
    </cfRule>
  </conditionalFormatting>
  <conditionalFormatting sqref="R164:S164">
    <cfRule type="cellIs" dxfId="1346" priority="1347" operator="greaterThan">
      <formula>0</formula>
    </cfRule>
  </conditionalFormatting>
  <conditionalFormatting sqref="R165:S165">
    <cfRule type="cellIs" dxfId="1345" priority="1346" operator="greaterThan">
      <formula>0</formula>
    </cfRule>
  </conditionalFormatting>
  <conditionalFormatting sqref="R166:S166">
    <cfRule type="cellIs" dxfId="1344" priority="1345" operator="greaterThan">
      <formula>0</formula>
    </cfRule>
  </conditionalFormatting>
  <conditionalFormatting sqref="R167:S167">
    <cfRule type="cellIs" dxfId="1343" priority="1344" operator="greaterThan">
      <formula>0</formula>
    </cfRule>
  </conditionalFormatting>
  <conditionalFormatting sqref="R168:S168">
    <cfRule type="cellIs" dxfId="1342" priority="1343" operator="greaterThan">
      <formula>0</formula>
    </cfRule>
  </conditionalFormatting>
  <conditionalFormatting sqref="R169:S169">
    <cfRule type="cellIs" dxfId="1341" priority="1342" operator="greaterThan">
      <formula>0</formula>
    </cfRule>
  </conditionalFormatting>
  <conditionalFormatting sqref="R170:S170">
    <cfRule type="cellIs" dxfId="1340" priority="1341" operator="greaterThan">
      <formula>0</formula>
    </cfRule>
  </conditionalFormatting>
  <conditionalFormatting sqref="R171:S171">
    <cfRule type="cellIs" dxfId="1339" priority="1340" operator="greaterThan">
      <formula>0</formula>
    </cfRule>
  </conditionalFormatting>
  <conditionalFormatting sqref="R172:S172">
    <cfRule type="cellIs" dxfId="1338" priority="1339" operator="greaterThan">
      <formula>0</formula>
    </cfRule>
  </conditionalFormatting>
  <conditionalFormatting sqref="R173:S173">
    <cfRule type="cellIs" dxfId="1337" priority="1338" operator="greaterThan">
      <formula>0</formula>
    </cfRule>
  </conditionalFormatting>
  <conditionalFormatting sqref="R174:S174">
    <cfRule type="cellIs" dxfId="1336" priority="1337" operator="greaterThan">
      <formula>0</formula>
    </cfRule>
  </conditionalFormatting>
  <conditionalFormatting sqref="R175:S175">
    <cfRule type="cellIs" dxfId="1335" priority="1336" operator="greaterThan">
      <formula>0</formula>
    </cfRule>
  </conditionalFormatting>
  <conditionalFormatting sqref="R176:S176">
    <cfRule type="cellIs" dxfId="1334" priority="1335" operator="greaterThan">
      <formula>0</formula>
    </cfRule>
  </conditionalFormatting>
  <conditionalFormatting sqref="R177:S177">
    <cfRule type="cellIs" dxfId="1333" priority="1334" operator="greaterThan">
      <formula>0</formula>
    </cfRule>
  </conditionalFormatting>
  <conditionalFormatting sqref="R178:S178">
    <cfRule type="cellIs" dxfId="1332" priority="1333" operator="greaterThan">
      <formula>0</formula>
    </cfRule>
  </conditionalFormatting>
  <conditionalFormatting sqref="T150:U150">
    <cfRule type="cellIs" dxfId="1331" priority="1332" operator="greaterThan">
      <formula>0</formula>
    </cfRule>
  </conditionalFormatting>
  <conditionalFormatting sqref="T151:U151">
    <cfRule type="cellIs" dxfId="1330" priority="1331" operator="greaterThan">
      <formula>0</formula>
    </cfRule>
  </conditionalFormatting>
  <conditionalFormatting sqref="T152:U152">
    <cfRule type="cellIs" dxfId="1329" priority="1330" operator="greaterThan">
      <formula>0</formula>
    </cfRule>
  </conditionalFormatting>
  <conditionalFormatting sqref="T153:U153">
    <cfRule type="cellIs" dxfId="1328" priority="1329" operator="greaterThan">
      <formula>0</formula>
    </cfRule>
  </conditionalFormatting>
  <conditionalFormatting sqref="T154:U154">
    <cfRule type="cellIs" dxfId="1327" priority="1328" operator="greaterThan">
      <formula>0</formula>
    </cfRule>
  </conditionalFormatting>
  <conditionalFormatting sqref="T155:U155">
    <cfRule type="cellIs" dxfId="1326" priority="1327" operator="greaterThan">
      <formula>0</formula>
    </cfRule>
  </conditionalFormatting>
  <conditionalFormatting sqref="T156:U156">
    <cfRule type="cellIs" dxfId="1325" priority="1326" operator="greaterThan">
      <formula>0</formula>
    </cfRule>
  </conditionalFormatting>
  <conditionalFormatting sqref="T157:U157">
    <cfRule type="cellIs" dxfId="1324" priority="1325" operator="greaterThan">
      <formula>0</formula>
    </cfRule>
  </conditionalFormatting>
  <conditionalFormatting sqref="T158:U158">
    <cfRule type="cellIs" dxfId="1323" priority="1324" operator="greaterThan">
      <formula>0</formula>
    </cfRule>
  </conditionalFormatting>
  <conditionalFormatting sqref="T159:U159">
    <cfRule type="cellIs" dxfId="1322" priority="1323" operator="greaterThan">
      <formula>0</formula>
    </cfRule>
  </conditionalFormatting>
  <conditionalFormatting sqref="T160:U160">
    <cfRule type="cellIs" dxfId="1321" priority="1322" operator="greaterThan">
      <formula>0</formula>
    </cfRule>
  </conditionalFormatting>
  <conditionalFormatting sqref="T161:U161">
    <cfRule type="cellIs" dxfId="1320" priority="1321" operator="greaterThan">
      <formula>0</formula>
    </cfRule>
  </conditionalFormatting>
  <conditionalFormatting sqref="T162:U162">
    <cfRule type="cellIs" dxfId="1319" priority="1320" operator="greaterThan">
      <formula>0</formula>
    </cfRule>
  </conditionalFormatting>
  <conditionalFormatting sqref="T163:U163">
    <cfRule type="cellIs" dxfId="1318" priority="1319" operator="greaterThan">
      <formula>0</formula>
    </cfRule>
  </conditionalFormatting>
  <conditionalFormatting sqref="T164:U164">
    <cfRule type="cellIs" dxfId="1317" priority="1318" operator="greaterThan">
      <formula>0</formula>
    </cfRule>
  </conditionalFormatting>
  <conditionalFormatting sqref="T165:U165">
    <cfRule type="cellIs" dxfId="1316" priority="1317" operator="greaterThan">
      <formula>0</formula>
    </cfRule>
  </conditionalFormatting>
  <conditionalFormatting sqref="T166:U166">
    <cfRule type="cellIs" dxfId="1315" priority="1316" operator="greaterThan">
      <formula>0</formula>
    </cfRule>
  </conditionalFormatting>
  <conditionalFormatting sqref="T167:U167">
    <cfRule type="cellIs" dxfId="1314" priority="1315" operator="greaterThan">
      <formula>0</formula>
    </cfRule>
  </conditionalFormatting>
  <conditionalFormatting sqref="T168:U168">
    <cfRule type="cellIs" dxfId="1313" priority="1314" operator="greaterThan">
      <formula>0</formula>
    </cfRule>
  </conditionalFormatting>
  <conditionalFormatting sqref="T169:U169">
    <cfRule type="cellIs" dxfId="1312" priority="1313" operator="greaterThan">
      <formula>0</formula>
    </cfRule>
  </conditionalFormatting>
  <conditionalFormatting sqref="T170:U170">
    <cfRule type="cellIs" dxfId="1311" priority="1312" operator="greaterThan">
      <formula>0</formula>
    </cfRule>
  </conditionalFormatting>
  <conditionalFormatting sqref="T171:U171">
    <cfRule type="cellIs" dxfId="1310" priority="1311" operator="greaterThan">
      <formula>0</formula>
    </cfRule>
  </conditionalFormatting>
  <conditionalFormatting sqref="T172:U172">
    <cfRule type="cellIs" dxfId="1309" priority="1310" operator="greaterThan">
      <formula>0</formula>
    </cfRule>
  </conditionalFormatting>
  <conditionalFormatting sqref="T173:U173">
    <cfRule type="cellIs" dxfId="1308" priority="1309" operator="greaterThan">
      <formula>0</formula>
    </cfRule>
  </conditionalFormatting>
  <conditionalFormatting sqref="T174:U174">
    <cfRule type="cellIs" dxfId="1307" priority="1308" operator="greaterThan">
      <formula>0</formula>
    </cfRule>
  </conditionalFormatting>
  <conditionalFormatting sqref="T175:U175">
    <cfRule type="cellIs" dxfId="1306" priority="1307" operator="greaterThan">
      <formula>0</formula>
    </cfRule>
  </conditionalFormatting>
  <conditionalFormatting sqref="T176:U176">
    <cfRule type="cellIs" dxfId="1305" priority="1306" operator="greaterThan">
      <formula>0</formula>
    </cfRule>
  </conditionalFormatting>
  <conditionalFormatting sqref="T177:U177">
    <cfRule type="cellIs" dxfId="1304" priority="1305" operator="greaterThan">
      <formula>0</formula>
    </cfRule>
  </conditionalFormatting>
  <conditionalFormatting sqref="T178:U178">
    <cfRule type="cellIs" dxfId="1303" priority="1304" operator="greaterThan">
      <formula>0</formula>
    </cfRule>
  </conditionalFormatting>
  <conditionalFormatting sqref="V189:W189">
    <cfRule type="cellIs" dxfId="1302" priority="1303" operator="greaterThan">
      <formula>0</formula>
    </cfRule>
  </conditionalFormatting>
  <conditionalFormatting sqref="V190:W190">
    <cfRule type="cellIs" dxfId="1301" priority="1302" operator="greaterThan">
      <formula>0</formula>
    </cfRule>
  </conditionalFormatting>
  <conditionalFormatting sqref="V191:W191">
    <cfRule type="cellIs" dxfId="1300" priority="1301" operator="greaterThan">
      <formula>0</formula>
    </cfRule>
  </conditionalFormatting>
  <conditionalFormatting sqref="V192:W192">
    <cfRule type="cellIs" dxfId="1299" priority="1300" operator="greaterThan">
      <formula>0</formula>
    </cfRule>
  </conditionalFormatting>
  <conditionalFormatting sqref="V193:W193">
    <cfRule type="cellIs" dxfId="1298" priority="1299" operator="greaterThan">
      <formula>0</formula>
    </cfRule>
  </conditionalFormatting>
  <conditionalFormatting sqref="V194:W194">
    <cfRule type="cellIs" dxfId="1297" priority="1298" operator="greaterThan">
      <formula>0</formula>
    </cfRule>
  </conditionalFormatting>
  <conditionalFormatting sqref="V195:W195">
    <cfRule type="cellIs" dxfId="1296" priority="1297" operator="greaterThan">
      <formula>0</formula>
    </cfRule>
  </conditionalFormatting>
  <conditionalFormatting sqref="V196:W196">
    <cfRule type="cellIs" dxfId="1295" priority="1296" operator="greaterThan">
      <formula>0</formula>
    </cfRule>
  </conditionalFormatting>
  <conditionalFormatting sqref="V197:W197">
    <cfRule type="cellIs" dxfId="1294" priority="1295" operator="greaterThan">
      <formula>0</formula>
    </cfRule>
  </conditionalFormatting>
  <conditionalFormatting sqref="V198:W198">
    <cfRule type="cellIs" dxfId="1293" priority="1294" operator="greaterThan">
      <formula>0</formula>
    </cfRule>
  </conditionalFormatting>
  <conditionalFormatting sqref="V199:W199">
    <cfRule type="cellIs" dxfId="1292" priority="1293" operator="greaterThan">
      <formula>0</formula>
    </cfRule>
  </conditionalFormatting>
  <conditionalFormatting sqref="V200:W200">
    <cfRule type="cellIs" dxfId="1291" priority="1292" operator="greaterThan">
      <formula>0</formula>
    </cfRule>
  </conditionalFormatting>
  <conditionalFormatting sqref="V201:W201">
    <cfRule type="cellIs" dxfId="1290" priority="1291" operator="greaterThan">
      <formula>0</formula>
    </cfRule>
  </conditionalFormatting>
  <conditionalFormatting sqref="V202:W202">
    <cfRule type="cellIs" dxfId="1289" priority="1290" operator="greaterThan">
      <formula>0</formula>
    </cfRule>
  </conditionalFormatting>
  <conditionalFormatting sqref="V203:W203">
    <cfRule type="cellIs" dxfId="1288" priority="1289" operator="greaterThan">
      <formula>0</formula>
    </cfRule>
  </conditionalFormatting>
  <conditionalFormatting sqref="V204:W204">
    <cfRule type="cellIs" dxfId="1287" priority="1288" operator="greaterThan">
      <formula>0</formula>
    </cfRule>
  </conditionalFormatting>
  <conditionalFormatting sqref="V205:W205">
    <cfRule type="cellIs" dxfId="1286" priority="1287" operator="greaterThan">
      <formula>0</formula>
    </cfRule>
  </conditionalFormatting>
  <conditionalFormatting sqref="V206:W206">
    <cfRule type="cellIs" dxfId="1285" priority="1286" operator="greaterThan">
      <formula>0</formula>
    </cfRule>
  </conditionalFormatting>
  <conditionalFormatting sqref="V207:W207">
    <cfRule type="cellIs" dxfId="1284" priority="1285" operator="greaterThan">
      <formula>0</formula>
    </cfRule>
  </conditionalFormatting>
  <conditionalFormatting sqref="V208:W208">
    <cfRule type="cellIs" dxfId="1283" priority="1284" operator="greaterThan">
      <formula>0</formula>
    </cfRule>
  </conditionalFormatting>
  <conditionalFormatting sqref="V209:W209">
    <cfRule type="cellIs" dxfId="1282" priority="1283" operator="greaterThan">
      <formula>0</formula>
    </cfRule>
  </conditionalFormatting>
  <conditionalFormatting sqref="V280:W280">
    <cfRule type="cellIs" dxfId="1281" priority="1282" operator="greaterThan">
      <formula>0</formula>
    </cfRule>
  </conditionalFormatting>
  <conditionalFormatting sqref="V281:W281">
    <cfRule type="cellIs" dxfId="1280" priority="1281" operator="greaterThan">
      <formula>0</formula>
    </cfRule>
  </conditionalFormatting>
  <conditionalFormatting sqref="V282:W282">
    <cfRule type="cellIs" dxfId="1279" priority="1280" operator="greaterThan">
      <formula>0</formula>
    </cfRule>
  </conditionalFormatting>
  <conditionalFormatting sqref="V283:W283">
    <cfRule type="cellIs" dxfId="1278" priority="1279" operator="greaterThan">
      <formula>0</formula>
    </cfRule>
  </conditionalFormatting>
  <conditionalFormatting sqref="V289:W289">
    <cfRule type="cellIs" dxfId="1277" priority="1278" operator="greaterThan">
      <formula>0</formula>
    </cfRule>
  </conditionalFormatting>
  <conditionalFormatting sqref="V290:W290">
    <cfRule type="cellIs" dxfId="1276" priority="1277" operator="greaterThan">
      <formula>0</formula>
    </cfRule>
  </conditionalFormatting>
  <conditionalFormatting sqref="V291:W291">
    <cfRule type="cellIs" dxfId="1275" priority="1276" operator="greaterThan">
      <formula>0</formula>
    </cfRule>
  </conditionalFormatting>
  <conditionalFormatting sqref="V292:W292">
    <cfRule type="cellIs" dxfId="1274" priority="1275" operator="greaterThan">
      <formula>0</formula>
    </cfRule>
  </conditionalFormatting>
  <conditionalFormatting sqref="V293:W293">
    <cfRule type="cellIs" dxfId="1273" priority="1274" operator="greaterThan">
      <formula>0</formula>
    </cfRule>
  </conditionalFormatting>
  <conditionalFormatting sqref="V294:W294">
    <cfRule type="cellIs" dxfId="1272" priority="1273" operator="greaterThan">
      <formula>0</formula>
    </cfRule>
  </conditionalFormatting>
  <conditionalFormatting sqref="V300:W300">
    <cfRule type="cellIs" dxfId="1271" priority="1272" operator="greaterThan">
      <formula>0</formula>
    </cfRule>
  </conditionalFormatting>
  <conditionalFormatting sqref="V301:W301">
    <cfRule type="cellIs" dxfId="1270" priority="1271" operator="greaterThan">
      <formula>0</formula>
    </cfRule>
  </conditionalFormatting>
  <conditionalFormatting sqref="V302:W302">
    <cfRule type="cellIs" dxfId="1269" priority="1270" operator="greaterThan">
      <formula>0</formula>
    </cfRule>
  </conditionalFormatting>
  <conditionalFormatting sqref="V303:W303">
    <cfRule type="cellIs" dxfId="1268" priority="1269" operator="greaterThan">
      <formula>0</formula>
    </cfRule>
  </conditionalFormatting>
  <conditionalFormatting sqref="V309:W309">
    <cfRule type="cellIs" dxfId="1267" priority="1268" operator="greaterThan">
      <formula>0</formula>
    </cfRule>
  </conditionalFormatting>
  <conditionalFormatting sqref="V310:W310">
    <cfRule type="cellIs" dxfId="1266" priority="1267" operator="greaterThan">
      <formula>0</formula>
    </cfRule>
  </conditionalFormatting>
  <conditionalFormatting sqref="V311:W311">
    <cfRule type="cellIs" dxfId="1265" priority="1266" operator="greaterThan">
      <formula>0</formula>
    </cfRule>
  </conditionalFormatting>
  <conditionalFormatting sqref="V312:W312">
    <cfRule type="cellIs" dxfId="1264" priority="1265" operator="greaterThan">
      <formula>0</formula>
    </cfRule>
  </conditionalFormatting>
  <conditionalFormatting sqref="L321:M321">
    <cfRule type="cellIs" dxfId="1263" priority="1264" operator="greaterThan">
      <formula>0</formula>
    </cfRule>
  </conditionalFormatting>
  <conditionalFormatting sqref="L322:M322">
    <cfRule type="cellIs" dxfId="1262" priority="1263" operator="greaterThan">
      <formula>0</formula>
    </cfRule>
  </conditionalFormatting>
  <conditionalFormatting sqref="L323:M323">
    <cfRule type="cellIs" dxfId="1261" priority="1262" operator="greaterThan">
      <formula>0</formula>
    </cfRule>
  </conditionalFormatting>
  <conditionalFormatting sqref="L324:M324">
    <cfRule type="cellIs" dxfId="1260" priority="1261" operator="greaterThan">
      <formula>0</formula>
    </cfRule>
  </conditionalFormatting>
  <conditionalFormatting sqref="N321:O321">
    <cfRule type="cellIs" dxfId="1259" priority="1260" operator="greaterThan">
      <formula>0</formula>
    </cfRule>
  </conditionalFormatting>
  <conditionalFormatting sqref="N322:O322">
    <cfRule type="cellIs" dxfId="1258" priority="1259" operator="greaterThan">
      <formula>0</formula>
    </cfRule>
  </conditionalFormatting>
  <conditionalFormatting sqref="N323:O323">
    <cfRule type="cellIs" dxfId="1257" priority="1258" operator="greaterThan">
      <formula>0</formula>
    </cfRule>
  </conditionalFormatting>
  <conditionalFormatting sqref="N324:O324">
    <cfRule type="cellIs" dxfId="1256" priority="1257" operator="greaterThan">
      <formula>0</formula>
    </cfRule>
  </conditionalFormatting>
  <conditionalFormatting sqref="P321:Q321">
    <cfRule type="cellIs" dxfId="1255" priority="1256" operator="greaterThan">
      <formula>0</formula>
    </cfRule>
  </conditionalFormatting>
  <conditionalFormatting sqref="P322:Q322">
    <cfRule type="cellIs" dxfId="1254" priority="1255" operator="greaterThan">
      <formula>0</formula>
    </cfRule>
  </conditionalFormatting>
  <conditionalFormatting sqref="P323:Q323">
    <cfRule type="cellIs" dxfId="1253" priority="1254" operator="greaterThan">
      <formula>0</formula>
    </cfRule>
  </conditionalFormatting>
  <conditionalFormatting sqref="P324:Q324">
    <cfRule type="cellIs" dxfId="1252" priority="1253" operator="greaterThan">
      <formula>0</formula>
    </cfRule>
  </conditionalFormatting>
  <conditionalFormatting sqref="R321:S321">
    <cfRule type="cellIs" dxfId="1251" priority="1252" operator="greaterThan">
      <formula>0</formula>
    </cfRule>
  </conditionalFormatting>
  <conditionalFormatting sqref="R322:S322">
    <cfRule type="cellIs" dxfId="1250" priority="1251" operator="greaterThan">
      <formula>0</formula>
    </cfRule>
  </conditionalFormatting>
  <conditionalFormatting sqref="R323:S323">
    <cfRule type="cellIs" dxfId="1249" priority="1250" operator="greaterThan">
      <formula>0</formula>
    </cfRule>
  </conditionalFormatting>
  <conditionalFormatting sqref="R324:S324">
    <cfRule type="cellIs" dxfId="1248" priority="1249" operator="greaterThan">
      <formula>0</formula>
    </cfRule>
  </conditionalFormatting>
  <conditionalFormatting sqref="T321:U321">
    <cfRule type="cellIs" dxfId="1247" priority="1248" operator="greaterThan">
      <formula>0</formula>
    </cfRule>
  </conditionalFormatting>
  <conditionalFormatting sqref="T322:U322">
    <cfRule type="cellIs" dxfId="1246" priority="1247" operator="greaterThan">
      <formula>0</formula>
    </cfRule>
  </conditionalFormatting>
  <conditionalFormatting sqref="T323:U323">
    <cfRule type="cellIs" dxfId="1245" priority="1246" operator="greaterThan">
      <formula>0</formula>
    </cfRule>
  </conditionalFormatting>
  <conditionalFormatting sqref="T324:U324">
    <cfRule type="cellIs" dxfId="1244" priority="1245" operator="greaterThan">
      <formula>0</formula>
    </cfRule>
  </conditionalFormatting>
  <conditionalFormatting sqref="V321:W321">
    <cfRule type="cellIs" dxfId="1243" priority="1244" operator="greaterThan">
      <formula>0</formula>
    </cfRule>
  </conditionalFormatting>
  <conditionalFormatting sqref="V322:W322">
    <cfRule type="cellIs" dxfId="1242" priority="1243" operator="greaterThan">
      <formula>0</formula>
    </cfRule>
  </conditionalFormatting>
  <conditionalFormatting sqref="V323:W323">
    <cfRule type="cellIs" dxfId="1241" priority="1242" operator="greaterThan">
      <formula>0</formula>
    </cfRule>
  </conditionalFormatting>
  <conditionalFormatting sqref="V324:W324">
    <cfRule type="cellIs" dxfId="1240" priority="1241" operator="greaterThan">
      <formula>0</formula>
    </cfRule>
  </conditionalFormatting>
  <conditionalFormatting sqref="L330:M330">
    <cfRule type="cellIs" dxfId="1239" priority="1240" operator="greaterThan">
      <formula>0</formula>
    </cfRule>
  </conditionalFormatting>
  <conditionalFormatting sqref="L331:M331">
    <cfRule type="cellIs" dxfId="1238" priority="1239" operator="greaterThan">
      <formula>0</formula>
    </cfRule>
  </conditionalFormatting>
  <conditionalFormatting sqref="L332:M332">
    <cfRule type="cellIs" dxfId="1237" priority="1238" operator="greaterThan">
      <formula>0</formula>
    </cfRule>
  </conditionalFormatting>
  <conditionalFormatting sqref="L333:M333">
    <cfRule type="cellIs" dxfId="1236" priority="1237" operator="greaterThan">
      <formula>0</formula>
    </cfRule>
  </conditionalFormatting>
  <conditionalFormatting sqref="N330:O330">
    <cfRule type="cellIs" dxfId="1235" priority="1236" operator="greaterThan">
      <formula>0</formula>
    </cfRule>
  </conditionalFormatting>
  <conditionalFormatting sqref="N331:O331">
    <cfRule type="cellIs" dxfId="1234" priority="1235" operator="greaterThan">
      <formula>0</formula>
    </cfRule>
  </conditionalFormatting>
  <conditionalFormatting sqref="N332:O332">
    <cfRule type="cellIs" dxfId="1233" priority="1234" operator="greaterThan">
      <formula>0</formula>
    </cfRule>
  </conditionalFormatting>
  <conditionalFormatting sqref="N333:O333">
    <cfRule type="cellIs" dxfId="1232" priority="1233" operator="greaterThan">
      <formula>0</formula>
    </cfRule>
  </conditionalFormatting>
  <conditionalFormatting sqref="P330:Q330">
    <cfRule type="cellIs" dxfId="1231" priority="1232" operator="greaterThan">
      <formula>0</formula>
    </cfRule>
  </conditionalFormatting>
  <conditionalFormatting sqref="P331:Q331">
    <cfRule type="cellIs" dxfId="1230" priority="1231" operator="greaterThan">
      <formula>0</formula>
    </cfRule>
  </conditionalFormatting>
  <conditionalFormatting sqref="P332:Q332">
    <cfRule type="cellIs" dxfId="1229" priority="1230" operator="greaterThan">
      <formula>0</formula>
    </cfRule>
  </conditionalFormatting>
  <conditionalFormatting sqref="P333:Q333">
    <cfRule type="cellIs" dxfId="1228" priority="1229" operator="greaterThan">
      <formula>0</formula>
    </cfRule>
  </conditionalFormatting>
  <conditionalFormatting sqref="R330:S330">
    <cfRule type="cellIs" dxfId="1227" priority="1228" operator="greaterThan">
      <formula>0</formula>
    </cfRule>
  </conditionalFormatting>
  <conditionalFormatting sqref="R331:S331">
    <cfRule type="cellIs" dxfId="1226" priority="1227" operator="greaterThan">
      <formula>0</formula>
    </cfRule>
  </conditionalFormatting>
  <conditionalFormatting sqref="R332:S332">
    <cfRule type="cellIs" dxfId="1225" priority="1226" operator="greaterThan">
      <formula>0</formula>
    </cfRule>
  </conditionalFormatting>
  <conditionalFormatting sqref="R333:S333">
    <cfRule type="cellIs" dxfId="1224" priority="1225" operator="greaterThan">
      <formula>0</formula>
    </cfRule>
  </conditionalFormatting>
  <conditionalFormatting sqref="T330:U330">
    <cfRule type="cellIs" dxfId="1223" priority="1224" operator="greaterThan">
      <formula>0</formula>
    </cfRule>
  </conditionalFormatting>
  <conditionalFormatting sqref="T331:U331">
    <cfRule type="cellIs" dxfId="1222" priority="1223" operator="greaterThan">
      <formula>0</formula>
    </cfRule>
  </conditionalFormatting>
  <conditionalFormatting sqref="T332:U332">
    <cfRule type="cellIs" dxfId="1221" priority="1222" operator="greaterThan">
      <formula>0</formula>
    </cfRule>
  </conditionalFormatting>
  <conditionalFormatting sqref="T333:U333">
    <cfRule type="cellIs" dxfId="1220" priority="1221" operator="greaterThan">
      <formula>0</formula>
    </cfRule>
  </conditionalFormatting>
  <conditionalFormatting sqref="V330:W330">
    <cfRule type="cellIs" dxfId="1219" priority="1220" operator="greaterThan">
      <formula>0</formula>
    </cfRule>
  </conditionalFormatting>
  <conditionalFormatting sqref="V331:W331">
    <cfRule type="cellIs" dxfId="1218" priority="1219" operator="greaterThan">
      <formula>0</formula>
    </cfRule>
  </conditionalFormatting>
  <conditionalFormatting sqref="V332:W332">
    <cfRule type="cellIs" dxfId="1217" priority="1218" operator="greaterThan">
      <formula>0</formula>
    </cfRule>
  </conditionalFormatting>
  <conditionalFormatting sqref="V333:W333">
    <cfRule type="cellIs" dxfId="1216" priority="1217" operator="greaterThan">
      <formula>0</formula>
    </cfRule>
  </conditionalFormatting>
  <conditionalFormatting sqref="V334:W334">
    <cfRule type="cellIs" dxfId="1215" priority="1216" operator="greaterThan">
      <formula>0</formula>
    </cfRule>
  </conditionalFormatting>
  <conditionalFormatting sqref="B335:W335">
    <cfRule type="cellIs" dxfId="1214" priority="1215" operator="greaterThan">
      <formula>0</formula>
    </cfRule>
  </conditionalFormatting>
  <conditionalFormatting sqref="V336">
    <cfRule type="cellIs" dxfId="1213" priority="1214" operator="greaterThan">
      <formula>0</formula>
    </cfRule>
  </conditionalFormatting>
  <conditionalFormatting sqref="B337:W338">
    <cfRule type="cellIs" dxfId="1212" priority="1213" operator="greaterThan">
      <formula>0</formula>
    </cfRule>
  </conditionalFormatting>
  <conditionalFormatting sqref="B337:W338">
    <cfRule type="cellIs" dxfId="1211" priority="1212" operator="greaterThan">
      <formula>0</formula>
    </cfRule>
  </conditionalFormatting>
  <conditionalFormatting sqref="V351:W351">
    <cfRule type="cellIs" dxfId="1210" priority="1211" operator="greaterThan">
      <formula>0</formula>
    </cfRule>
  </conditionalFormatting>
  <conditionalFormatting sqref="V352:W352">
    <cfRule type="cellIs" dxfId="1209" priority="1210" operator="greaterThan">
      <formula>0</formula>
    </cfRule>
  </conditionalFormatting>
  <conditionalFormatting sqref="V353:W353">
    <cfRule type="cellIs" dxfId="1208" priority="1209" operator="greaterThan">
      <formula>0</formula>
    </cfRule>
  </conditionalFormatting>
  <conditionalFormatting sqref="AC100:AD100">
    <cfRule type="cellIs" dxfId="1207" priority="1208" operator="greaterThan">
      <formula>0</formula>
    </cfRule>
  </conditionalFormatting>
  <conditionalFormatting sqref="AC101:AD101">
    <cfRule type="cellIs" dxfId="1206" priority="1207" operator="greaterThan">
      <formula>0</formula>
    </cfRule>
  </conditionalFormatting>
  <conditionalFormatting sqref="AC102:AD102">
    <cfRule type="cellIs" dxfId="1205" priority="1206" operator="greaterThan">
      <formula>0</formula>
    </cfRule>
  </conditionalFormatting>
  <conditionalFormatting sqref="AC103:AD103">
    <cfRule type="cellIs" dxfId="1204" priority="1205" operator="greaterThan">
      <formula>0</formula>
    </cfRule>
  </conditionalFormatting>
  <conditionalFormatting sqref="AC104:AD104">
    <cfRule type="cellIs" dxfId="1203" priority="1204" operator="greaterThan">
      <formula>0</formula>
    </cfRule>
  </conditionalFormatting>
  <conditionalFormatting sqref="AC105:AD105">
    <cfRule type="cellIs" dxfId="1202" priority="1203" operator="greaterThan">
      <formula>0</formula>
    </cfRule>
  </conditionalFormatting>
  <conditionalFormatting sqref="AC106:AD106">
    <cfRule type="cellIs" dxfId="1201" priority="1202" operator="greaterThan">
      <formula>0</formula>
    </cfRule>
  </conditionalFormatting>
  <conditionalFormatting sqref="AC107:AD107">
    <cfRule type="cellIs" dxfId="1200" priority="1201" operator="greaterThan">
      <formula>0</formula>
    </cfRule>
  </conditionalFormatting>
  <conditionalFormatting sqref="AC108:AD108">
    <cfRule type="cellIs" dxfId="1199" priority="1200" operator="greaterThan">
      <formula>0</formula>
    </cfRule>
  </conditionalFormatting>
  <conditionalFormatting sqref="AC109:AD109">
    <cfRule type="cellIs" dxfId="1198" priority="1199" operator="greaterThan">
      <formula>0</formula>
    </cfRule>
  </conditionalFormatting>
  <conditionalFormatting sqref="AC110:AD110">
    <cfRule type="cellIs" dxfId="1197" priority="1198" operator="greaterThan">
      <formula>0</formula>
    </cfRule>
  </conditionalFormatting>
  <conditionalFormatting sqref="AC111:AD111">
    <cfRule type="cellIs" dxfId="1196" priority="1197" operator="greaterThan">
      <formula>0</formula>
    </cfRule>
  </conditionalFormatting>
  <conditionalFormatting sqref="AC112:AD112">
    <cfRule type="cellIs" dxfId="1195" priority="1196" operator="greaterThan">
      <formula>0</formula>
    </cfRule>
  </conditionalFormatting>
  <conditionalFormatting sqref="AC113:AD113">
    <cfRule type="cellIs" dxfId="1194" priority="1195" operator="greaterThan">
      <formula>0</formula>
    </cfRule>
  </conditionalFormatting>
  <conditionalFormatting sqref="AC114:AD114">
    <cfRule type="cellIs" dxfId="1193" priority="1194" operator="greaterThan">
      <formula>0</formula>
    </cfRule>
  </conditionalFormatting>
  <conditionalFormatting sqref="AC115:AD115">
    <cfRule type="cellIs" dxfId="1192" priority="1193" operator="greaterThan">
      <formula>0</formula>
    </cfRule>
  </conditionalFormatting>
  <conditionalFormatting sqref="AE100:AF100">
    <cfRule type="cellIs" dxfId="1191" priority="1192" operator="greaterThan">
      <formula>0</formula>
    </cfRule>
  </conditionalFormatting>
  <conditionalFormatting sqref="AE101:AF101">
    <cfRule type="cellIs" dxfId="1190" priority="1191" operator="greaterThan">
      <formula>0</formula>
    </cfRule>
  </conditionalFormatting>
  <conditionalFormatting sqref="AE102:AF102">
    <cfRule type="cellIs" dxfId="1189" priority="1190" operator="greaterThan">
      <formula>0</formula>
    </cfRule>
  </conditionalFormatting>
  <conditionalFormatting sqref="AE103:AF103">
    <cfRule type="cellIs" dxfId="1188" priority="1189" operator="greaterThan">
      <formula>0</formula>
    </cfRule>
  </conditionalFormatting>
  <conditionalFormatting sqref="AE104:AF104">
    <cfRule type="cellIs" dxfId="1187" priority="1188" operator="greaterThan">
      <formula>0</formula>
    </cfRule>
  </conditionalFormatting>
  <conditionalFormatting sqref="AE105:AF105">
    <cfRule type="cellIs" dxfId="1186" priority="1187" operator="greaterThan">
      <formula>0</formula>
    </cfRule>
  </conditionalFormatting>
  <conditionalFormatting sqref="AE106:AF106">
    <cfRule type="cellIs" dxfId="1185" priority="1186" operator="greaterThan">
      <formula>0</formula>
    </cfRule>
  </conditionalFormatting>
  <conditionalFormatting sqref="AE107:AF107">
    <cfRule type="cellIs" dxfId="1184" priority="1185" operator="greaterThan">
      <formula>0</formula>
    </cfRule>
  </conditionalFormatting>
  <conditionalFormatting sqref="AE108:AF108">
    <cfRule type="cellIs" dxfId="1183" priority="1184" operator="greaterThan">
      <formula>0</formula>
    </cfRule>
  </conditionalFormatting>
  <conditionalFormatting sqref="AE109:AF109">
    <cfRule type="cellIs" dxfId="1182" priority="1183" operator="greaterThan">
      <formula>0</formula>
    </cfRule>
  </conditionalFormatting>
  <conditionalFormatting sqref="AE110:AF110">
    <cfRule type="cellIs" dxfId="1181" priority="1182" operator="greaterThan">
      <formula>0</formula>
    </cfRule>
  </conditionalFormatting>
  <conditionalFormatting sqref="AE111:AF111">
    <cfRule type="cellIs" dxfId="1180" priority="1181" operator="greaterThan">
      <formula>0</formula>
    </cfRule>
  </conditionalFormatting>
  <conditionalFormatting sqref="AE112:AF112">
    <cfRule type="cellIs" dxfId="1179" priority="1180" operator="greaterThan">
      <formula>0</formula>
    </cfRule>
  </conditionalFormatting>
  <conditionalFormatting sqref="AE113:AF113">
    <cfRule type="cellIs" dxfId="1178" priority="1179" operator="greaterThan">
      <formula>0</formula>
    </cfRule>
  </conditionalFormatting>
  <conditionalFormatting sqref="AE114:AF114">
    <cfRule type="cellIs" dxfId="1177" priority="1178" operator="greaterThan">
      <formula>0</formula>
    </cfRule>
  </conditionalFormatting>
  <conditionalFormatting sqref="AE115:AF115">
    <cfRule type="cellIs" dxfId="1176" priority="1177" operator="greaterThan">
      <formula>0</formula>
    </cfRule>
  </conditionalFormatting>
  <conditionalFormatting sqref="AG100:AH100">
    <cfRule type="cellIs" dxfId="1175" priority="1176" operator="greaterThan">
      <formula>0</formula>
    </cfRule>
  </conditionalFormatting>
  <conditionalFormatting sqref="AG101:AH101">
    <cfRule type="cellIs" dxfId="1174" priority="1175" operator="greaterThan">
      <formula>0</formula>
    </cfRule>
  </conditionalFormatting>
  <conditionalFormatting sqref="AG102:AH102">
    <cfRule type="cellIs" dxfId="1173" priority="1174" operator="greaterThan">
      <formula>0</formula>
    </cfRule>
  </conditionalFormatting>
  <conditionalFormatting sqref="AG103:AH103">
    <cfRule type="cellIs" dxfId="1172" priority="1173" operator="greaterThan">
      <formula>0</formula>
    </cfRule>
  </conditionalFormatting>
  <conditionalFormatting sqref="AG104:AH104">
    <cfRule type="cellIs" dxfId="1171" priority="1172" operator="greaterThan">
      <formula>0</formula>
    </cfRule>
  </conditionalFormatting>
  <conditionalFormatting sqref="AG105:AH105">
    <cfRule type="cellIs" dxfId="1170" priority="1171" operator="greaterThan">
      <formula>0</formula>
    </cfRule>
  </conditionalFormatting>
  <conditionalFormatting sqref="AG106:AH106">
    <cfRule type="cellIs" dxfId="1169" priority="1170" operator="greaterThan">
      <formula>0</formula>
    </cfRule>
  </conditionalFormatting>
  <conditionalFormatting sqref="AG107:AH107">
    <cfRule type="cellIs" dxfId="1168" priority="1169" operator="greaterThan">
      <formula>0</formula>
    </cfRule>
  </conditionalFormatting>
  <conditionalFormatting sqref="AG108:AH108">
    <cfRule type="cellIs" dxfId="1167" priority="1168" operator="greaterThan">
      <formula>0</formula>
    </cfRule>
  </conditionalFormatting>
  <conditionalFormatting sqref="AG109:AH109">
    <cfRule type="cellIs" dxfId="1166" priority="1167" operator="greaterThan">
      <formula>0</formula>
    </cfRule>
  </conditionalFormatting>
  <conditionalFormatting sqref="AG110:AH110">
    <cfRule type="cellIs" dxfId="1165" priority="1166" operator="greaterThan">
      <formula>0</formula>
    </cfRule>
  </conditionalFormatting>
  <conditionalFormatting sqref="AG111:AH111">
    <cfRule type="cellIs" dxfId="1164" priority="1165" operator="greaterThan">
      <formula>0</formula>
    </cfRule>
  </conditionalFormatting>
  <conditionalFormatting sqref="AG112:AH112">
    <cfRule type="cellIs" dxfId="1163" priority="1164" operator="greaterThan">
      <formula>0</formula>
    </cfRule>
  </conditionalFormatting>
  <conditionalFormatting sqref="AG113:AH113">
    <cfRule type="cellIs" dxfId="1162" priority="1163" operator="greaterThan">
      <formula>0</formula>
    </cfRule>
  </conditionalFormatting>
  <conditionalFormatting sqref="AG114:AH114">
    <cfRule type="cellIs" dxfId="1161" priority="1162" operator="greaterThan">
      <formula>0</formula>
    </cfRule>
  </conditionalFormatting>
  <conditionalFormatting sqref="AG115:AH115">
    <cfRule type="cellIs" dxfId="1160" priority="1161" operator="greaterThan">
      <formula>0</formula>
    </cfRule>
  </conditionalFormatting>
  <conditionalFormatting sqref="AI100:AJ100">
    <cfRule type="cellIs" dxfId="1159" priority="1160" operator="greaterThan">
      <formula>0</formula>
    </cfRule>
  </conditionalFormatting>
  <conditionalFormatting sqref="AI101:AJ101">
    <cfRule type="cellIs" dxfId="1158" priority="1159" operator="greaterThan">
      <formula>0</formula>
    </cfRule>
  </conditionalFormatting>
  <conditionalFormatting sqref="AI102:AJ102">
    <cfRule type="cellIs" dxfId="1157" priority="1158" operator="greaterThan">
      <formula>0</formula>
    </cfRule>
  </conditionalFormatting>
  <conditionalFormatting sqref="AI103:AJ103">
    <cfRule type="cellIs" dxfId="1156" priority="1157" operator="greaterThan">
      <formula>0</formula>
    </cfRule>
  </conditionalFormatting>
  <conditionalFormatting sqref="AI104:AJ104">
    <cfRule type="cellIs" dxfId="1155" priority="1156" operator="greaterThan">
      <formula>0</formula>
    </cfRule>
  </conditionalFormatting>
  <conditionalFormatting sqref="AI105:AJ105">
    <cfRule type="cellIs" dxfId="1154" priority="1155" operator="greaterThan">
      <formula>0</formula>
    </cfRule>
  </conditionalFormatting>
  <conditionalFormatting sqref="AI106:AJ106">
    <cfRule type="cellIs" dxfId="1153" priority="1154" operator="greaterThan">
      <formula>0</formula>
    </cfRule>
  </conditionalFormatting>
  <conditionalFormatting sqref="AI107:AJ107">
    <cfRule type="cellIs" dxfId="1152" priority="1153" operator="greaterThan">
      <formula>0</formula>
    </cfRule>
  </conditionalFormatting>
  <conditionalFormatting sqref="AI108:AJ108">
    <cfRule type="cellIs" dxfId="1151" priority="1152" operator="greaterThan">
      <formula>0</formula>
    </cfRule>
  </conditionalFormatting>
  <conditionalFormatting sqref="AI109:AJ109">
    <cfRule type="cellIs" dxfId="1150" priority="1151" operator="greaterThan">
      <formula>0</formula>
    </cfRule>
  </conditionalFormatting>
  <conditionalFormatting sqref="AI110:AJ110">
    <cfRule type="cellIs" dxfId="1149" priority="1150" operator="greaterThan">
      <formula>0</formula>
    </cfRule>
  </conditionalFormatting>
  <conditionalFormatting sqref="AI111:AJ111">
    <cfRule type="cellIs" dxfId="1148" priority="1149" operator="greaterThan">
      <formula>0</formula>
    </cfRule>
  </conditionalFormatting>
  <conditionalFormatting sqref="AI112:AJ112">
    <cfRule type="cellIs" dxfId="1147" priority="1148" operator="greaterThan">
      <formula>0</formula>
    </cfRule>
  </conditionalFormatting>
  <conditionalFormatting sqref="AI113:AJ113">
    <cfRule type="cellIs" dxfId="1146" priority="1147" operator="greaterThan">
      <formula>0</formula>
    </cfRule>
  </conditionalFormatting>
  <conditionalFormatting sqref="AI114:AJ114">
    <cfRule type="cellIs" dxfId="1145" priority="1146" operator="greaterThan">
      <formula>0</formula>
    </cfRule>
  </conditionalFormatting>
  <conditionalFormatting sqref="AI115:AJ115">
    <cfRule type="cellIs" dxfId="1144" priority="1145" operator="greaterThan">
      <formula>0</formula>
    </cfRule>
  </conditionalFormatting>
  <conditionalFormatting sqref="AK100:AL100">
    <cfRule type="cellIs" dxfId="1143" priority="1144" operator="greaterThan">
      <formula>0</formula>
    </cfRule>
  </conditionalFormatting>
  <conditionalFormatting sqref="AK101:AL101">
    <cfRule type="cellIs" dxfId="1142" priority="1143" operator="greaterThan">
      <formula>0</formula>
    </cfRule>
  </conditionalFormatting>
  <conditionalFormatting sqref="AK102:AL102">
    <cfRule type="cellIs" dxfId="1141" priority="1142" operator="greaterThan">
      <formula>0</formula>
    </cfRule>
  </conditionalFormatting>
  <conditionalFormatting sqref="AK103:AL103">
    <cfRule type="cellIs" dxfId="1140" priority="1141" operator="greaterThan">
      <formula>0</formula>
    </cfRule>
  </conditionalFormatting>
  <conditionalFormatting sqref="AK104:AL104">
    <cfRule type="cellIs" dxfId="1139" priority="1140" operator="greaterThan">
      <formula>0</formula>
    </cfRule>
  </conditionalFormatting>
  <conditionalFormatting sqref="AK105:AL105">
    <cfRule type="cellIs" dxfId="1138" priority="1139" operator="greaterThan">
      <formula>0</formula>
    </cfRule>
  </conditionalFormatting>
  <conditionalFormatting sqref="AK106:AL106">
    <cfRule type="cellIs" dxfId="1137" priority="1138" operator="greaterThan">
      <formula>0</formula>
    </cfRule>
  </conditionalFormatting>
  <conditionalFormatting sqref="AK107:AL107">
    <cfRule type="cellIs" dxfId="1136" priority="1137" operator="greaterThan">
      <formula>0</formula>
    </cfRule>
  </conditionalFormatting>
  <conditionalFormatting sqref="AK108:AL108">
    <cfRule type="cellIs" dxfId="1135" priority="1136" operator="greaterThan">
      <formula>0</formula>
    </cfRule>
  </conditionalFormatting>
  <conditionalFormatting sqref="AK109:AL109">
    <cfRule type="cellIs" dxfId="1134" priority="1135" operator="greaterThan">
      <formula>0</formula>
    </cfRule>
  </conditionalFormatting>
  <conditionalFormatting sqref="AK110:AL110">
    <cfRule type="cellIs" dxfId="1133" priority="1134" operator="greaterThan">
      <formula>0</formula>
    </cfRule>
  </conditionalFormatting>
  <conditionalFormatting sqref="AK111:AL111">
    <cfRule type="cellIs" dxfId="1132" priority="1133" operator="greaterThan">
      <formula>0</formula>
    </cfRule>
  </conditionalFormatting>
  <conditionalFormatting sqref="AK112:AL112">
    <cfRule type="cellIs" dxfId="1131" priority="1132" operator="greaterThan">
      <formula>0</formula>
    </cfRule>
  </conditionalFormatting>
  <conditionalFormatting sqref="AK113:AL113">
    <cfRule type="cellIs" dxfId="1130" priority="1131" operator="greaterThan">
      <formula>0</formula>
    </cfRule>
  </conditionalFormatting>
  <conditionalFormatting sqref="AK114:AL114">
    <cfRule type="cellIs" dxfId="1129" priority="1130" operator="greaterThan">
      <formula>0</formula>
    </cfRule>
  </conditionalFormatting>
  <conditionalFormatting sqref="AK115:AL115">
    <cfRule type="cellIs" dxfId="1128" priority="1129" operator="greaterThan">
      <formula>0</formula>
    </cfRule>
  </conditionalFormatting>
  <conditionalFormatting sqref="AM100:AN100">
    <cfRule type="cellIs" dxfId="1127" priority="1128" operator="greaterThan">
      <formula>0</formula>
    </cfRule>
  </conditionalFormatting>
  <conditionalFormatting sqref="AM101:AN101">
    <cfRule type="cellIs" dxfId="1126" priority="1127" operator="greaterThan">
      <formula>0</formula>
    </cfRule>
  </conditionalFormatting>
  <conditionalFormatting sqref="AM102:AN102">
    <cfRule type="cellIs" dxfId="1125" priority="1126" operator="greaterThan">
      <formula>0</formula>
    </cfRule>
  </conditionalFormatting>
  <conditionalFormatting sqref="AM103:AN103">
    <cfRule type="cellIs" dxfId="1124" priority="1125" operator="greaterThan">
      <formula>0</formula>
    </cfRule>
  </conditionalFormatting>
  <conditionalFormatting sqref="AM104:AN104">
    <cfRule type="cellIs" dxfId="1123" priority="1124" operator="greaterThan">
      <formula>0</formula>
    </cfRule>
  </conditionalFormatting>
  <conditionalFormatting sqref="AM105:AN105">
    <cfRule type="cellIs" dxfId="1122" priority="1123" operator="greaterThan">
      <formula>0</formula>
    </cfRule>
  </conditionalFormatting>
  <conditionalFormatting sqref="AM106:AN106">
    <cfRule type="cellIs" dxfId="1121" priority="1122" operator="greaterThan">
      <formula>0</formula>
    </cfRule>
  </conditionalFormatting>
  <conditionalFormatting sqref="AM107:AN107">
    <cfRule type="cellIs" dxfId="1120" priority="1121" operator="greaterThan">
      <formula>0</formula>
    </cfRule>
  </conditionalFormatting>
  <conditionalFormatting sqref="AM108:AN108">
    <cfRule type="cellIs" dxfId="1119" priority="1120" operator="greaterThan">
      <formula>0</formula>
    </cfRule>
  </conditionalFormatting>
  <conditionalFormatting sqref="AM109:AN109">
    <cfRule type="cellIs" dxfId="1118" priority="1119" operator="greaterThan">
      <formula>0</formula>
    </cfRule>
  </conditionalFormatting>
  <conditionalFormatting sqref="AM110:AN110">
    <cfRule type="cellIs" dxfId="1117" priority="1118" operator="greaterThan">
      <formula>0</formula>
    </cfRule>
  </conditionalFormatting>
  <conditionalFormatting sqref="AM111:AN111">
    <cfRule type="cellIs" dxfId="1116" priority="1117" operator="greaterThan">
      <formula>0</formula>
    </cfRule>
  </conditionalFormatting>
  <conditionalFormatting sqref="AM112:AN112">
    <cfRule type="cellIs" dxfId="1115" priority="1116" operator="greaterThan">
      <formula>0</formula>
    </cfRule>
  </conditionalFormatting>
  <conditionalFormatting sqref="AM113:AN113">
    <cfRule type="cellIs" dxfId="1114" priority="1115" operator="greaterThan">
      <formula>0</formula>
    </cfRule>
  </conditionalFormatting>
  <conditionalFormatting sqref="AM114:AN114">
    <cfRule type="cellIs" dxfId="1113" priority="1114" operator="greaterThan">
      <formula>0</formula>
    </cfRule>
  </conditionalFormatting>
  <conditionalFormatting sqref="AM115:AN115">
    <cfRule type="cellIs" dxfId="1112" priority="1113" operator="greaterThan">
      <formula>0</formula>
    </cfRule>
  </conditionalFormatting>
  <conditionalFormatting sqref="AO100:AP100">
    <cfRule type="cellIs" dxfId="1111" priority="1112" operator="greaterThan">
      <formula>0</formula>
    </cfRule>
  </conditionalFormatting>
  <conditionalFormatting sqref="AO101:AP101">
    <cfRule type="cellIs" dxfId="1110" priority="1111" operator="greaterThan">
      <formula>0</formula>
    </cfRule>
  </conditionalFormatting>
  <conditionalFormatting sqref="AO102:AP102">
    <cfRule type="cellIs" dxfId="1109" priority="1110" operator="greaterThan">
      <formula>0</formula>
    </cfRule>
  </conditionalFormatting>
  <conditionalFormatting sqref="AO103:AP103">
    <cfRule type="cellIs" dxfId="1108" priority="1109" operator="greaterThan">
      <formula>0</formula>
    </cfRule>
  </conditionalFormatting>
  <conditionalFormatting sqref="AO104:AP104">
    <cfRule type="cellIs" dxfId="1107" priority="1108" operator="greaterThan">
      <formula>0</formula>
    </cfRule>
  </conditionalFormatting>
  <conditionalFormatting sqref="AO105:AP105">
    <cfRule type="cellIs" dxfId="1106" priority="1107" operator="greaterThan">
      <formula>0</formula>
    </cfRule>
  </conditionalFormatting>
  <conditionalFormatting sqref="AO106:AP106">
    <cfRule type="cellIs" dxfId="1105" priority="1106" operator="greaterThan">
      <formula>0</formula>
    </cfRule>
  </conditionalFormatting>
  <conditionalFormatting sqref="AO107:AP107">
    <cfRule type="cellIs" dxfId="1104" priority="1105" operator="greaterThan">
      <formula>0</formula>
    </cfRule>
  </conditionalFormatting>
  <conditionalFormatting sqref="AO108:AP108">
    <cfRule type="cellIs" dxfId="1103" priority="1104" operator="greaterThan">
      <formula>0</formula>
    </cfRule>
  </conditionalFormatting>
  <conditionalFormatting sqref="AO109:AP109">
    <cfRule type="cellIs" dxfId="1102" priority="1103" operator="greaterThan">
      <formula>0</formula>
    </cfRule>
  </conditionalFormatting>
  <conditionalFormatting sqref="AO110:AP110">
    <cfRule type="cellIs" dxfId="1101" priority="1102" operator="greaterThan">
      <formula>0</formula>
    </cfRule>
  </conditionalFormatting>
  <conditionalFormatting sqref="AO111:AP111">
    <cfRule type="cellIs" dxfId="1100" priority="1101" operator="greaterThan">
      <formula>0</formula>
    </cfRule>
  </conditionalFormatting>
  <conditionalFormatting sqref="AO112:AP112">
    <cfRule type="cellIs" dxfId="1099" priority="1100" operator="greaterThan">
      <formula>0</formula>
    </cfRule>
  </conditionalFormatting>
  <conditionalFormatting sqref="AO113:AP113">
    <cfRule type="cellIs" dxfId="1098" priority="1099" operator="greaterThan">
      <formula>0</formula>
    </cfRule>
  </conditionalFormatting>
  <conditionalFormatting sqref="AO114:AP114">
    <cfRule type="cellIs" dxfId="1097" priority="1098" operator="greaterThan">
      <formula>0</formula>
    </cfRule>
  </conditionalFormatting>
  <conditionalFormatting sqref="AO115:AP115">
    <cfRule type="cellIs" dxfId="1096" priority="1097" operator="greaterThan">
      <formula>0</formula>
    </cfRule>
  </conditionalFormatting>
  <conditionalFormatting sqref="AQ100:AR100">
    <cfRule type="cellIs" dxfId="1095" priority="1096" operator="greaterThan">
      <formula>0</formula>
    </cfRule>
  </conditionalFormatting>
  <conditionalFormatting sqref="AQ101:AR101">
    <cfRule type="cellIs" dxfId="1094" priority="1095" operator="greaterThan">
      <formula>0</formula>
    </cfRule>
  </conditionalFormatting>
  <conditionalFormatting sqref="AQ102:AR102">
    <cfRule type="cellIs" dxfId="1093" priority="1094" operator="greaterThan">
      <formula>0</formula>
    </cfRule>
  </conditionalFormatting>
  <conditionalFormatting sqref="AQ103:AR103">
    <cfRule type="cellIs" dxfId="1092" priority="1093" operator="greaterThan">
      <formula>0</formula>
    </cfRule>
  </conditionalFormatting>
  <conditionalFormatting sqref="AQ104:AR104">
    <cfRule type="cellIs" dxfId="1091" priority="1092" operator="greaterThan">
      <formula>0</formula>
    </cfRule>
  </conditionalFormatting>
  <conditionalFormatting sqref="AQ105:AR105">
    <cfRule type="cellIs" dxfId="1090" priority="1091" operator="greaterThan">
      <formula>0</formula>
    </cfRule>
  </conditionalFormatting>
  <conditionalFormatting sqref="AQ106:AR106">
    <cfRule type="cellIs" dxfId="1089" priority="1090" operator="greaterThan">
      <formula>0</formula>
    </cfRule>
  </conditionalFormatting>
  <conditionalFormatting sqref="AQ107:AR107">
    <cfRule type="cellIs" dxfId="1088" priority="1089" operator="greaterThan">
      <formula>0</formula>
    </cfRule>
  </conditionalFormatting>
  <conditionalFormatting sqref="AQ108:AR108">
    <cfRule type="cellIs" dxfId="1087" priority="1088" operator="greaterThan">
      <formula>0</formula>
    </cfRule>
  </conditionalFormatting>
  <conditionalFormatting sqref="AQ109:AR109">
    <cfRule type="cellIs" dxfId="1086" priority="1087" operator="greaterThan">
      <formula>0</formula>
    </cfRule>
  </conditionalFormatting>
  <conditionalFormatting sqref="AQ110:AR110">
    <cfRule type="cellIs" dxfId="1085" priority="1086" operator="greaterThan">
      <formula>0</formula>
    </cfRule>
  </conditionalFormatting>
  <conditionalFormatting sqref="AQ111:AR111">
    <cfRule type="cellIs" dxfId="1084" priority="1085" operator="greaterThan">
      <formula>0</formula>
    </cfRule>
  </conditionalFormatting>
  <conditionalFormatting sqref="AQ112:AR112">
    <cfRule type="cellIs" dxfId="1083" priority="1084" operator="greaterThan">
      <formula>0</formula>
    </cfRule>
  </conditionalFormatting>
  <conditionalFormatting sqref="AQ113:AR113">
    <cfRule type="cellIs" dxfId="1082" priority="1083" operator="greaterThan">
      <formula>0</formula>
    </cfRule>
  </conditionalFormatting>
  <conditionalFormatting sqref="AQ114:AR114">
    <cfRule type="cellIs" dxfId="1081" priority="1082" operator="greaterThan">
      <formula>0</formula>
    </cfRule>
  </conditionalFormatting>
  <conditionalFormatting sqref="AQ115:AR115">
    <cfRule type="cellIs" dxfId="1080" priority="1081" operator="greaterThan">
      <formula>0</formula>
    </cfRule>
  </conditionalFormatting>
  <conditionalFormatting sqref="AC134:AD134">
    <cfRule type="cellIs" dxfId="1079" priority="1080" operator="greaterThan">
      <formula>0</formula>
    </cfRule>
  </conditionalFormatting>
  <conditionalFormatting sqref="AC135:AD135">
    <cfRule type="cellIs" dxfId="1078" priority="1079" operator="greaterThan">
      <formula>0</formula>
    </cfRule>
  </conditionalFormatting>
  <conditionalFormatting sqref="AC136:AD136">
    <cfRule type="cellIs" dxfId="1077" priority="1078" operator="greaterThan">
      <formula>0</formula>
    </cfRule>
  </conditionalFormatting>
  <conditionalFormatting sqref="AC137:AD137">
    <cfRule type="cellIs" dxfId="1076" priority="1077" operator="greaterThan">
      <formula>0</formula>
    </cfRule>
  </conditionalFormatting>
  <conditionalFormatting sqref="AC138:AD138">
    <cfRule type="cellIs" dxfId="1075" priority="1076" operator="greaterThan">
      <formula>0</formula>
    </cfRule>
  </conditionalFormatting>
  <conditionalFormatting sqref="AC139:AD139">
    <cfRule type="cellIs" dxfId="1074" priority="1075" operator="greaterThan">
      <formula>0</formula>
    </cfRule>
  </conditionalFormatting>
  <conditionalFormatting sqref="AC140:AD140">
    <cfRule type="cellIs" dxfId="1073" priority="1074" operator="greaterThan">
      <formula>0</formula>
    </cfRule>
  </conditionalFormatting>
  <conditionalFormatting sqref="AC141:AD141">
    <cfRule type="cellIs" dxfId="1072" priority="1073" operator="greaterThan">
      <formula>0</formula>
    </cfRule>
  </conditionalFormatting>
  <conditionalFormatting sqref="AC142:AD142">
    <cfRule type="cellIs" dxfId="1071" priority="1072" operator="greaterThan">
      <formula>0</formula>
    </cfRule>
  </conditionalFormatting>
  <conditionalFormatting sqref="AC143:AD143">
    <cfRule type="cellIs" dxfId="1070" priority="1071" operator="greaterThan">
      <formula>0</formula>
    </cfRule>
  </conditionalFormatting>
  <conditionalFormatting sqref="AC144:AD144">
    <cfRule type="cellIs" dxfId="1069" priority="1070" operator="greaterThan">
      <formula>0</formula>
    </cfRule>
  </conditionalFormatting>
  <conditionalFormatting sqref="AC145:AD145">
    <cfRule type="cellIs" dxfId="1068" priority="1069" operator="greaterThan">
      <formula>0</formula>
    </cfRule>
  </conditionalFormatting>
  <conditionalFormatting sqref="AC146:AD146">
    <cfRule type="cellIs" dxfId="1067" priority="1068" operator="greaterThan">
      <formula>0</formula>
    </cfRule>
  </conditionalFormatting>
  <conditionalFormatting sqref="AC147:AD147">
    <cfRule type="cellIs" dxfId="1066" priority="1067" operator="greaterThan">
      <formula>0</formula>
    </cfRule>
  </conditionalFormatting>
  <conditionalFormatting sqref="AC148:AD148">
    <cfRule type="cellIs" dxfId="1065" priority="1066" operator="greaterThan">
      <formula>0</formula>
    </cfRule>
  </conditionalFormatting>
  <conditionalFormatting sqref="AC149:AD149">
    <cfRule type="cellIs" dxfId="1064" priority="1065" operator="greaterThan">
      <formula>0</formula>
    </cfRule>
  </conditionalFormatting>
  <conditionalFormatting sqref="AC150:AD150">
    <cfRule type="cellIs" dxfId="1063" priority="1064" operator="greaterThan">
      <formula>0</formula>
    </cfRule>
  </conditionalFormatting>
  <conditionalFormatting sqref="AC151:AD151">
    <cfRule type="cellIs" dxfId="1062" priority="1063" operator="greaterThan">
      <formula>0</formula>
    </cfRule>
  </conditionalFormatting>
  <conditionalFormatting sqref="AC152:AD152">
    <cfRule type="cellIs" dxfId="1061" priority="1062" operator="greaterThan">
      <formula>0</formula>
    </cfRule>
  </conditionalFormatting>
  <conditionalFormatting sqref="AC153:AD153">
    <cfRule type="cellIs" dxfId="1060" priority="1061" operator="greaterThan">
      <formula>0</formula>
    </cfRule>
  </conditionalFormatting>
  <conditionalFormatting sqref="AC154:AD154">
    <cfRule type="cellIs" dxfId="1059" priority="1060" operator="greaterThan">
      <formula>0</formula>
    </cfRule>
  </conditionalFormatting>
  <conditionalFormatting sqref="AC155:AD155">
    <cfRule type="cellIs" dxfId="1058" priority="1059" operator="greaterThan">
      <formula>0</formula>
    </cfRule>
  </conditionalFormatting>
  <conditionalFormatting sqref="AC156:AD156">
    <cfRule type="cellIs" dxfId="1057" priority="1058" operator="greaterThan">
      <formula>0</formula>
    </cfRule>
  </conditionalFormatting>
  <conditionalFormatting sqref="AC157:AD157">
    <cfRule type="cellIs" dxfId="1056" priority="1057" operator="greaterThan">
      <formula>0</formula>
    </cfRule>
  </conditionalFormatting>
  <conditionalFormatting sqref="AC158:AD158">
    <cfRule type="cellIs" dxfId="1055" priority="1056" operator="greaterThan">
      <formula>0</formula>
    </cfRule>
  </conditionalFormatting>
  <conditionalFormatting sqref="AC159:AD159">
    <cfRule type="cellIs" dxfId="1054" priority="1055" operator="greaterThan">
      <formula>0</formula>
    </cfRule>
  </conditionalFormatting>
  <conditionalFormatting sqref="AC160:AD160">
    <cfRule type="cellIs" dxfId="1053" priority="1054" operator="greaterThan">
      <formula>0</formula>
    </cfRule>
  </conditionalFormatting>
  <conditionalFormatting sqref="AC161:AD161">
    <cfRule type="cellIs" dxfId="1052" priority="1053" operator="greaterThan">
      <formula>0</formula>
    </cfRule>
  </conditionalFormatting>
  <conditionalFormatting sqref="AC162:AD162">
    <cfRule type="cellIs" dxfId="1051" priority="1052" operator="greaterThan">
      <formula>0</formula>
    </cfRule>
  </conditionalFormatting>
  <conditionalFormatting sqref="AC163:AD163">
    <cfRule type="cellIs" dxfId="1050" priority="1051" operator="greaterThan">
      <formula>0</formula>
    </cfRule>
  </conditionalFormatting>
  <conditionalFormatting sqref="AC164:AD164">
    <cfRule type="cellIs" dxfId="1049" priority="1050" operator="greaterThan">
      <formula>0</formula>
    </cfRule>
  </conditionalFormatting>
  <conditionalFormatting sqref="AC165:AD165">
    <cfRule type="cellIs" dxfId="1048" priority="1049" operator="greaterThan">
      <formula>0</formula>
    </cfRule>
  </conditionalFormatting>
  <conditionalFormatting sqref="AC166:AD166">
    <cfRule type="cellIs" dxfId="1047" priority="1048" operator="greaterThan">
      <formula>0</formula>
    </cfRule>
  </conditionalFormatting>
  <conditionalFormatting sqref="AC167:AD167">
    <cfRule type="cellIs" dxfId="1046" priority="1047" operator="greaterThan">
      <formula>0</formula>
    </cfRule>
  </conditionalFormatting>
  <conditionalFormatting sqref="AC168:AD168">
    <cfRule type="cellIs" dxfId="1045" priority="1046" operator="greaterThan">
      <formula>0</formula>
    </cfRule>
  </conditionalFormatting>
  <conditionalFormatting sqref="AC169:AD169">
    <cfRule type="cellIs" dxfId="1044" priority="1045" operator="greaterThan">
      <formula>0</formula>
    </cfRule>
  </conditionalFormatting>
  <conditionalFormatting sqref="AC170:AD170">
    <cfRule type="cellIs" dxfId="1043" priority="1044" operator="greaterThan">
      <formula>0</formula>
    </cfRule>
  </conditionalFormatting>
  <conditionalFormatting sqref="AC171:AD171">
    <cfRule type="cellIs" dxfId="1042" priority="1043" operator="greaterThan">
      <formula>0</formula>
    </cfRule>
  </conditionalFormatting>
  <conditionalFormatting sqref="AC172:AD172">
    <cfRule type="cellIs" dxfId="1041" priority="1042" operator="greaterThan">
      <formula>0</formula>
    </cfRule>
  </conditionalFormatting>
  <conditionalFormatting sqref="AC173:AD173">
    <cfRule type="cellIs" dxfId="1040" priority="1041" operator="greaterThan">
      <formula>0</formula>
    </cfRule>
  </conditionalFormatting>
  <conditionalFormatting sqref="AC174:AD174">
    <cfRule type="cellIs" dxfId="1039" priority="1040" operator="greaterThan">
      <formula>0</formula>
    </cfRule>
  </conditionalFormatting>
  <conditionalFormatting sqref="AC175:AD175">
    <cfRule type="cellIs" dxfId="1038" priority="1039" operator="greaterThan">
      <formula>0</formula>
    </cfRule>
  </conditionalFormatting>
  <conditionalFormatting sqref="AC176:AD176">
    <cfRule type="cellIs" dxfId="1037" priority="1038" operator="greaterThan">
      <formula>0</formula>
    </cfRule>
  </conditionalFormatting>
  <conditionalFormatting sqref="AC177:AD177">
    <cfRule type="cellIs" dxfId="1036" priority="1037" operator="greaterThan">
      <formula>0</formula>
    </cfRule>
  </conditionalFormatting>
  <conditionalFormatting sqref="AC178:AD178">
    <cfRule type="cellIs" dxfId="1035" priority="1036" operator="greaterThan">
      <formula>0</formula>
    </cfRule>
  </conditionalFormatting>
  <conditionalFormatting sqref="AC179:AD179">
    <cfRule type="cellIs" dxfId="1034" priority="1035" operator="greaterThan">
      <formula>0</formula>
    </cfRule>
  </conditionalFormatting>
  <conditionalFormatting sqref="AC180:AD180">
    <cfRule type="cellIs" dxfId="1033" priority="1034" operator="greaterThan">
      <formula>0</formula>
    </cfRule>
  </conditionalFormatting>
  <conditionalFormatting sqref="AC181:AD181">
    <cfRule type="cellIs" dxfId="1032" priority="1033" operator="greaterThan">
      <formula>0</formula>
    </cfRule>
  </conditionalFormatting>
  <conditionalFormatting sqref="AC182:AD182">
    <cfRule type="cellIs" dxfId="1031" priority="1032" operator="greaterThan">
      <formula>0</formula>
    </cfRule>
  </conditionalFormatting>
  <conditionalFormatting sqref="AC183:AD183">
    <cfRule type="cellIs" dxfId="1030" priority="1031" operator="greaterThan">
      <formula>0</formula>
    </cfRule>
  </conditionalFormatting>
  <conditionalFormatting sqref="AC184:AD184">
    <cfRule type="cellIs" dxfId="1029" priority="1030" operator="greaterThan">
      <formula>0</formula>
    </cfRule>
  </conditionalFormatting>
  <conditionalFormatting sqref="AC185:AD185">
    <cfRule type="cellIs" dxfId="1028" priority="1029" operator="greaterThan">
      <formula>0</formula>
    </cfRule>
  </conditionalFormatting>
  <conditionalFormatting sqref="AC186:AD186">
    <cfRule type="cellIs" dxfId="1027" priority="1028" operator="greaterThan">
      <formula>0</formula>
    </cfRule>
  </conditionalFormatting>
  <conditionalFormatting sqref="AC187:AD187">
    <cfRule type="cellIs" dxfId="1026" priority="1027" operator="greaterThan">
      <formula>0</formula>
    </cfRule>
  </conditionalFormatting>
  <conditionalFormatting sqref="AC188:AD188">
    <cfRule type="cellIs" dxfId="1025" priority="1026" operator="greaterThan">
      <formula>0</formula>
    </cfRule>
  </conditionalFormatting>
  <conditionalFormatting sqref="AC189:AD189">
    <cfRule type="cellIs" dxfId="1024" priority="1025" operator="greaterThan">
      <formula>0</formula>
    </cfRule>
  </conditionalFormatting>
  <conditionalFormatting sqref="AC190:AD190">
    <cfRule type="cellIs" dxfId="1023" priority="1024" operator="greaterThan">
      <formula>0</formula>
    </cfRule>
  </conditionalFormatting>
  <conditionalFormatting sqref="AC191:AD191">
    <cfRule type="cellIs" dxfId="1022" priority="1023" operator="greaterThan">
      <formula>0</formula>
    </cfRule>
  </conditionalFormatting>
  <conditionalFormatting sqref="AC192:AD192">
    <cfRule type="cellIs" dxfId="1021" priority="1022" operator="greaterThan">
      <formula>0</formula>
    </cfRule>
  </conditionalFormatting>
  <conditionalFormatting sqref="AC193:AD193">
    <cfRule type="cellIs" dxfId="1020" priority="1021" operator="greaterThan">
      <formula>0</formula>
    </cfRule>
  </conditionalFormatting>
  <conditionalFormatting sqref="AC194:AD194">
    <cfRule type="cellIs" dxfId="1019" priority="1020" operator="greaterThan">
      <formula>0</formula>
    </cfRule>
  </conditionalFormatting>
  <conditionalFormatting sqref="AC195:AD195">
    <cfRule type="cellIs" dxfId="1018" priority="1019" operator="greaterThan">
      <formula>0</formula>
    </cfRule>
  </conditionalFormatting>
  <conditionalFormatting sqref="AC196:AD196">
    <cfRule type="cellIs" dxfId="1017" priority="1018" operator="greaterThan">
      <formula>0</formula>
    </cfRule>
  </conditionalFormatting>
  <conditionalFormatting sqref="AC197:AD197">
    <cfRule type="cellIs" dxfId="1016" priority="1017" operator="greaterThan">
      <formula>0</formula>
    </cfRule>
  </conditionalFormatting>
  <conditionalFormatting sqref="AC198:AD198">
    <cfRule type="cellIs" dxfId="1015" priority="1016" operator="greaterThan">
      <formula>0</formula>
    </cfRule>
  </conditionalFormatting>
  <conditionalFormatting sqref="AC199:AD199">
    <cfRule type="cellIs" dxfId="1014" priority="1015" operator="greaterThan">
      <formula>0</formula>
    </cfRule>
  </conditionalFormatting>
  <conditionalFormatting sqref="AC200:AD200">
    <cfRule type="cellIs" dxfId="1013" priority="1014" operator="greaterThan">
      <formula>0</formula>
    </cfRule>
  </conditionalFormatting>
  <conditionalFormatting sqref="AC201:AD201">
    <cfRule type="cellIs" dxfId="1012" priority="1013" operator="greaterThan">
      <formula>0</formula>
    </cfRule>
  </conditionalFormatting>
  <conditionalFormatting sqref="AC202:AD202">
    <cfRule type="cellIs" dxfId="1011" priority="1012" operator="greaterThan">
      <formula>0</formula>
    </cfRule>
  </conditionalFormatting>
  <conditionalFormatting sqref="AC203:AD203">
    <cfRule type="cellIs" dxfId="1010" priority="1011" operator="greaterThan">
      <formula>0</formula>
    </cfRule>
  </conditionalFormatting>
  <conditionalFormatting sqref="AC204:AD204">
    <cfRule type="cellIs" dxfId="1009" priority="1010" operator="greaterThan">
      <formula>0</formula>
    </cfRule>
  </conditionalFormatting>
  <conditionalFormatting sqref="AE134:AF134">
    <cfRule type="cellIs" dxfId="1008" priority="1009" operator="greaterThan">
      <formula>0</formula>
    </cfRule>
  </conditionalFormatting>
  <conditionalFormatting sqref="AE135:AF135">
    <cfRule type="cellIs" dxfId="1007" priority="1008" operator="greaterThan">
      <formula>0</formula>
    </cfRule>
  </conditionalFormatting>
  <conditionalFormatting sqref="AE136:AF136">
    <cfRule type="cellIs" dxfId="1006" priority="1007" operator="greaterThan">
      <formula>0</formula>
    </cfRule>
  </conditionalFormatting>
  <conditionalFormatting sqref="AE137:AF137">
    <cfRule type="cellIs" dxfId="1005" priority="1006" operator="greaterThan">
      <formula>0</formula>
    </cfRule>
  </conditionalFormatting>
  <conditionalFormatting sqref="AE138:AF138">
    <cfRule type="cellIs" dxfId="1004" priority="1005" operator="greaterThan">
      <formula>0</formula>
    </cfRule>
  </conditionalFormatting>
  <conditionalFormatting sqref="AE139:AF139">
    <cfRule type="cellIs" dxfId="1003" priority="1004" operator="greaterThan">
      <formula>0</formula>
    </cfRule>
  </conditionalFormatting>
  <conditionalFormatting sqref="AE140:AF140">
    <cfRule type="cellIs" dxfId="1002" priority="1003" operator="greaterThan">
      <formula>0</formula>
    </cfRule>
  </conditionalFormatting>
  <conditionalFormatting sqref="AE141:AF141">
    <cfRule type="cellIs" dxfId="1001" priority="1002" operator="greaterThan">
      <formula>0</formula>
    </cfRule>
  </conditionalFormatting>
  <conditionalFormatting sqref="AE142:AF142">
    <cfRule type="cellIs" dxfId="1000" priority="1001" operator="greaterThan">
      <formula>0</formula>
    </cfRule>
  </conditionalFormatting>
  <conditionalFormatting sqref="AE143:AF143">
    <cfRule type="cellIs" dxfId="999" priority="1000" operator="greaterThan">
      <formula>0</formula>
    </cfRule>
  </conditionalFormatting>
  <conditionalFormatting sqref="AE144:AF144">
    <cfRule type="cellIs" dxfId="998" priority="999" operator="greaterThan">
      <formula>0</formula>
    </cfRule>
  </conditionalFormatting>
  <conditionalFormatting sqref="AE145:AF145">
    <cfRule type="cellIs" dxfId="997" priority="998" operator="greaterThan">
      <formula>0</formula>
    </cfRule>
  </conditionalFormatting>
  <conditionalFormatting sqref="AE146:AF146">
    <cfRule type="cellIs" dxfId="996" priority="997" operator="greaterThan">
      <formula>0</formula>
    </cfRule>
  </conditionalFormatting>
  <conditionalFormatting sqref="AE147:AF147">
    <cfRule type="cellIs" dxfId="995" priority="996" operator="greaterThan">
      <formula>0</formula>
    </cfRule>
  </conditionalFormatting>
  <conditionalFormatting sqref="AE148:AF148">
    <cfRule type="cellIs" dxfId="994" priority="995" operator="greaterThan">
      <formula>0</formula>
    </cfRule>
  </conditionalFormatting>
  <conditionalFormatting sqref="AE149:AF149">
    <cfRule type="cellIs" dxfId="993" priority="994" operator="greaterThan">
      <formula>0</formula>
    </cfRule>
  </conditionalFormatting>
  <conditionalFormatting sqref="AE150:AF150">
    <cfRule type="cellIs" dxfId="992" priority="993" operator="greaterThan">
      <formula>0</formula>
    </cfRule>
  </conditionalFormatting>
  <conditionalFormatting sqref="AE151:AF151">
    <cfRule type="cellIs" dxfId="991" priority="992" operator="greaterThan">
      <formula>0</formula>
    </cfRule>
  </conditionalFormatting>
  <conditionalFormatting sqref="AE152:AF152">
    <cfRule type="cellIs" dxfId="990" priority="991" operator="greaterThan">
      <formula>0</formula>
    </cfRule>
  </conditionalFormatting>
  <conditionalFormatting sqref="AE153:AF153">
    <cfRule type="cellIs" dxfId="989" priority="990" operator="greaterThan">
      <formula>0</formula>
    </cfRule>
  </conditionalFormatting>
  <conditionalFormatting sqref="AE154:AF154">
    <cfRule type="cellIs" dxfId="988" priority="989" operator="greaterThan">
      <formula>0</formula>
    </cfRule>
  </conditionalFormatting>
  <conditionalFormatting sqref="AE155:AF155">
    <cfRule type="cellIs" dxfId="987" priority="988" operator="greaterThan">
      <formula>0</formula>
    </cfRule>
  </conditionalFormatting>
  <conditionalFormatting sqref="AE156:AF156">
    <cfRule type="cellIs" dxfId="986" priority="987" operator="greaterThan">
      <formula>0</formula>
    </cfRule>
  </conditionalFormatting>
  <conditionalFormatting sqref="AE157:AF157">
    <cfRule type="cellIs" dxfId="985" priority="986" operator="greaterThan">
      <formula>0</formula>
    </cfRule>
  </conditionalFormatting>
  <conditionalFormatting sqref="AE158:AF158">
    <cfRule type="cellIs" dxfId="984" priority="985" operator="greaterThan">
      <formula>0</formula>
    </cfRule>
  </conditionalFormatting>
  <conditionalFormatting sqref="AE159:AF159">
    <cfRule type="cellIs" dxfId="983" priority="984" operator="greaterThan">
      <formula>0</formula>
    </cfRule>
  </conditionalFormatting>
  <conditionalFormatting sqref="AE160:AF160">
    <cfRule type="cellIs" dxfId="982" priority="983" operator="greaterThan">
      <formula>0</formula>
    </cfRule>
  </conditionalFormatting>
  <conditionalFormatting sqref="AE161:AF161">
    <cfRule type="cellIs" dxfId="981" priority="982" operator="greaterThan">
      <formula>0</formula>
    </cfRule>
  </conditionalFormatting>
  <conditionalFormatting sqref="AE162:AF162">
    <cfRule type="cellIs" dxfId="980" priority="981" operator="greaterThan">
      <formula>0</formula>
    </cfRule>
  </conditionalFormatting>
  <conditionalFormatting sqref="AE163:AF163">
    <cfRule type="cellIs" dxfId="979" priority="980" operator="greaterThan">
      <formula>0</formula>
    </cfRule>
  </conditionalFormatting>
  <conditionalFormatting sqref="AE164:AF164">
    <cfRule type="cellIs" dxfId="978" priority="979" operator="greaterThan">
      <formula>0</formula>
    </cfRule>
  </conditionalFormatting>
  <conditionalFormatting sqref="AE165:AF165">
    <cfRule type="cellIs" dxfId="977" priority="978" operator="greaterThan">
      <formula>0</formula>
    </cfRule>
  </conditionalFormatting>
  <conditionalFormatting sqref="AE166:AF166">
    <cfRule type="cellIs" dxfId="976" priority="977" operator="greaterThan">
      <formula>0</formula>
    </cfRule>
  </conditionalFormatting>
  <conditionalFormatting sqref="AE167:AF167">
    <cfRule type="cellIs" dxfId="975" priority="976" operator="greaterThan">
      <formula>0</formula>
    </cfRule>
  </conditionalFormatting>
  <conditionalFormatting sqref="AE168:AF168">
    <cfRule type="cellIs" dxfId="974" priority="975" operator="greaterThan">
      <formula>0</formula>
    </cfRule>
  </conditionalFormatting>
  <conditionalFormatting sqref="AE169:AF169">
    <cfRule type="cellIs" dxfId="973" priority="974" operator="greaterThan">
      <formula>0</formula>
    </cfRule>
  </conditionalFormatting>
  <conditionalFormatting sqref="AE170:AF170">
    <cfRule type="cellIs" dxfId="972" priority="973" operator="greaterThan">
      <formula>0</formula>
    </cfRule>
  </conditionalFormatting>
  <conditionalFormatting sqref="AE171:AF171">
    <cfRule type="cellIs" dxfId="971" priority="972" operator="greaterThan">
      <formula>0</formula>
    </cfRule>
  </conditionalFormatting>
  <conditionalFormatting sqref="AE172:AF172">
    <cfRule type="cellIs" dxfId="970" priority="971" operator="greaterThan">
      <formula>0</formula>
    </cfRule>
  </conditionalFormatting>
  <conditionalFormatting sqref="AE173:AF173">
    <cfRule type="cellIs" dxfId="969" priority="970" operator="greaterThan">
      <formula>0</formula>
    </cfRule>
  </conditionalFormatting>
  <conditionalFormatting sqref="AE174:AF174">
    <cfRule type="cellIs" dxfId="968" priority="969" operator="greaterThan">
      <formula>0</formula>
    </cfRule>
  </conditionalFormatting>
  <conditionalFormatting sqref="AE175:AF175">
    <cfRule type="cellIs" dxfId="967" priority="968" operator="greaterThan">
      <formula>0</formula>
    </cfRule>
  </conditionalFormatting>
  <conditionalFormatting sqref="AE176:AF176">
    <cfRule type="cellIs" dxfId="966" priority="967" operator="greaterThan">
      <formula>0</formula>
    </cfRule>
  </conditionalFormatting>
  <conditionalFormatting sqref="AE177:AF177">
    <cfRule type="cellIs" dxfId="965" priority="966" operator="greaterThan">
      <formula>0</formula>
    </cfRule>
  </conditionalFormatting>
  <conditionalFormatting sqref="AE178:AF178">
    <cfRule type="cellIs" dxfId="964" priority="965" operator="greaterThan">
      <formula>0</formula>
    </cfRule>
  </conditionalFormatting>
  <conditionalFormatting sqref="AE179:AF179">
    <cfRule type="cellIs" dxfId="963" priority="964" operator="greaterThan">
      <formula>0</formula>
    </cfRule>
  </conditionalFormatting>
  <conditionalFormatting sqref="AE180:AF180">
    <cfRule type="cellIs" dxfId="962" priority="963" operator="greaterThan">
      <formula>0</formula>
    </cfRule>
  </conditionalFormatting>
  <conditionalFormatting sqref="AE181:AF181">
    <cfRule type="cellIs" dxfId="961" priority="962" operator="greaterThan">
      <formula>0</formula>
    </cfRule>
  </conditionalFormatting>
  <conditionalFormatting sqref="AE182:AF182">
    <cfRule type="cellIs" dxfId="960" priority="961" operator="greaterThan">
      <formula>0</formula>
    </cfRule>
  </conditionalFormatting>
  <conditionalFormatting sqref="AE183:AF183">
    <cfRule type="cellIs" dxfId="959" priority="960" operator="greaterThan">
      <formula>0</formula>
    </cfRule>
  </conditionalFormatting>
  <conditionalFormatting sqref="AE184:AF184">
    <cfRule type="cellIs" dxfId="958" priority="959" operator="greaterThan">
      <formula>0</formula>
    </cfRule>
  </conditionalFormatting>
  <conditionalFormatting sqref="AE185:AF185">
    <cfRule type="cellIs" dxfId="957" priority="958" operator="greaterThan">
      <formula>0</formula>
    </cfRule>
  </conditionalFormatting>
  <conditionalFormatting sqref="AE186:AF186">
    <cfRule type="cellIs" dxfId="956" priority="957" operator="greaterThan">
      <formula>0</formula>
    </cfRule>
  </conditionalFormatting>
  <conditionalFormatting sqref="AE187:AF187">
    <cfRule type="cellIs" dxfId="955" priority="956" operator="greaterThan">
      <formula>0</formula>
    </cfRule>
  </conditionalFormatting>
  <conditionalFormatting sqref="AE188:AF188">
    <cfRule type="cellIs" dxfId="954" priority="955" operator="greaterThan">
      <formula>0</formula>
    </cfRule>
  </conditionalFormatting>
  <conditionalFormatting sqref="AE189:AF189">
    <cfRule type="cellIs" dxfId="953" priority="954" operator="greaterThan">
      <formula>0</formula>
    </cfRule>
  </conditionalFormatting>
  <conditionalFormatting sqref="AE190:AF190">
    <cfRule type="cellIs" dxfId="952" priority="953" operator="greaterThan">
      <formula>0</formula>
    </cfRule>
  </conditionalFormatting>
  <conditionalFormatting sqref="AE191:AF191">
    <cfRule type="cellIs" dxfId="951" priority="952" operator="greaterThan">
      <formula>0</formula>
    </cfRule>
  </conditionalFormatting>
  <conditionalFormatting sqref="AE192:AF192">
    <cfRule type="cellIs" dxfId="950" priority="951" operator="greaterThan">
      <formula>0</formula>
    </cfRule>
  </conditionalFormatting>
  <conditionalFormatting sqref="AE193:AF193">
    <cfRule type="cellIs" dxfId="949" priority="950" operator="greaterThan">
      <formula>0</formula>
    </cfRule>
  </conditionalFormatting>
  <conditionalFormatting sqref="AE194:AF194">
    <cfRule type="cellIs" dxfId="948" priority="949" operator="greaterThan">
      <formula>0</formula>
    </cfRule>
  </conditionalFormatting>
  <conditionalFormatting sqref="AE195:AF195">
    <cfRule type="cellIs" dxfId="947" priority="948" operator="greaterThan">
      <formula>0</formula>
    </cfRule>
  </conditionalFormatting>
  <conditionalFormatting sqref="AE196:AF196">
    <cfRule type="cellIs" dxfId="946" priority="947" operator="greaterThan">
      <formula>0</formula>
    </cfRule>
  </conditionalFormatting>
  <conditionalFormatting sqref="AE197:AF197">
    <cfRule type="cellIs" dxfId="945" priority="946" operator="greaterThan">
      <formula>0</formula>
    </cfRule>
  </conditionalFormatting>
  <conditionalFormatting sqref="AE198:AF198">
    <cfRule type="cellIs" dxfId="944" priority="945" operator="greaterThan">
      <formula>0</formula>
    </cfRule>
  </conditionalFormatting>
  <conditionalFormatting sqref="AE199:AF199">
    <cfRule type="cellIs" dxfId="943" priority="944" operator="greaterThan">
      <formula>0</formula>
    </cfRule>
  </conditionalFormatting>
  <conditionalFormatting sqref="AE200:AF200">
    <cfRule type="cellIs" dxfId="942" priority="943" operator="greaterThan">
      <formula>0</formula>
    </cfRule>
  </conditionalFormatting>
  <conditionalFormatting sqref="AE201:AF201">
    <cfRule type="cellIs" dxfId="941" priority="942" operator="greaterThan">
      <formula>0</formula>
    </cfRule>
  </conditionalFormatting>
  <conditionalFormatting sqref="AE202:AF202">
    <cfRule type="cellIs" dxfId="940" priority="941" operator="greaterThan">
      <formula>0</formula>
    </cfRule>
  </conditionalFormatting>
  <conditionalFormatting sqref="AE203:AF203">
    <cfRule type="cellIs" dxfId="939" priority="940" operator="greaterThan">
      <formula>0</formula>
    </cfRule>
  </conditionalFormatting>
  <conditionalFormatting sqref="AE204:AF204">
    <cfRule type="cellIs" dxfId="938" priority="939" operator="greaterThan">
      <formula>0</formula>
    </cfRule>
  </conditionalFormatting>
  <conditionalFormatting sqref="AG134:AH134">
    <cfRule type="cellIs" dxfId="937" priority="938" operator="greaterThan">
      <formula>0</formula>
    </cfRule>
  </conditionalFormatting>
  <conditionalFormatting sqref="AG135:AH135">
    <cfRule type="cellIs" dxfId="936" priority="937" operator="greaterThan">
      <formula>0</formula>
    </cfRule>
  </conditionalFormatting>
  <conditionalFormatting sqref="AG136:AH136">
    <cfRule type="cellIs" dxfId="935" priority="936" operator="greaterThan">
      <formula>0</formula>
    </cfRule>
  </conditionalFormatting>
  <conditionalFormatting sqref="AG137:AH137">
    <cfRule type="cellIs" dxfId="934" priority="935" operator="greaterThan">
      <formula>0</formula>
    </cfRule>
  </conditionalFormatting>
  <conditionalFormatting sqref="AG138:AH138">
    <cfRule type="cellIs" dxfId="933" priority="934" operator="greaterThan">
      <formula>0</formula>
    </cfRule>
  </conditionalFormatting>
  <conditionalFormatting sqref="AG139:AH139">
    <cfRule type="cellIs" dxfId="932" priority="933" operator="greaterThan">
      <formula>0</formula>
    </cfRule>
  </conditionalFormatting>
  <conditionalFormatting sqref="AG140:AH140">
    <cfRule type="cellIs" dxfId="931" priority="932" operator="greaterThan">
      <formula>0</formula>
    </cfRule>
  </conditionalFormatting>
  <conditionalFormatting sqref="AG141:AH141">
    <cfRule type="cellIs" dxfId="930" priority="931" operator="greaterThan">
      <formula>0</formula>
    </cfRule>
  </conditionalFormatting>
  <conditionalFormatting sqref="AG142:AH142">
    <cfRule type="cellIs" dxfId="929" priority="930" operator="greaterThan">
      <formula>0</formula>
    </cfRule>
  </conditionalFormatting>
  <conditionalFormatting sqref="AG143:AH143">
    <cfRule type="cellIs" dxfId="928" priority="929" operator="greaterThan">
      <formula>0</formula>
    </cfRule>
  </conditionalFormatting>
  <conditionalFormatting sqref="AG144:AH144">
    <cfRule type="cellIs" dxfId="927" priority="928" operator="greaterThan">
      <formula>0</formula>
    </cfRule>
  </conditionalFormatting>
  <conditionalFormatting sqref="AG145:AH145">
    <cfRule type="cellIs" dxfId="926" priority="927" operator="greaterThan">
      <formula>0</formula>
    </cfRule>
  </conditionalFormatting>
  <conditionalFormatting sqref="AG146:AH146">
    <cfRule type="cellIs" dxfId="925" priority="926" operator="greaterThan">
      <formula>0</formula>
    </cfRule>
  </conditionalFormatting>
  <conditionalFormatting sqref="AG147:AH147">
    <cfRule type="cellIs" dxfId="924" priority="925" operator="greaterThan">
      <formula>0</formula>
    </cfRule>
  </conditionalFormatting>
  <conditionalFormatting sqref="AG148:AH148">
    <cfRule type="cellIs" dxfId="923" priority="924" operator="greaterThan">
      <formula>0</formula>
    </cfRule>
  </conditionalFormatting>
  <conditionalFormatting sqref="AG149:AH149">
    <cfRule type="cellIs" dxfId="922" priority="923" operator="greaterThan">
      <formula>0</formula>
    </cfRule>
  </conditionalFormatting>
  <conditionalFormatting sqref="AG150:AH150">
    <cfRule type="cellIs" dxfId="921" priority="922" operator="greaterThan">
      <formula>0</formula>
    </cfRule>
  </conditionalFormatting>
  <conditionalFormatting sqref="AG151:AH151">
    <cfRule type="cellIs" dxfId="920" priority="921" operator="greaterThan">
      <formula>0</formula>
    </cfRule>
  </conditionalFormatting>
  <conditionalFormatting sqref="AG152:AH152">
    <cfRule type="cellIs" dxfId="919" priority="920" operator="greaterThan">
      <formula>0</formula>
    </cfRule>
  </conditionalFormatting>
  <conditionalFormatting sqref="AG153:AH153">
    <cfRule type="cellIs" dxfId="918" priority="919" operator="greaterThan">
      <formula>0</formula>
    </cfRule>
  </conditionalFormatting>
  <conditionalFormatting sqref="AG154:AH154">
    <cfRule type="cellIs" dxfId="917" priority="918" operator="greaterThan">
      <formula>0</formula>
    </cfRule>
  </conditionalFormatting>
  <conditionalFormatting sqref="AG155:AH155">
    <cfRule type="cellIs" dxfId="916" priority="917" operator="greaterThan">
      <formula>0</formula>
    </cfRule>
  </conditionalFormatting>
  <conditionalFormatting sqref="AG156:AH156">
    <cfRule type="cellIs" dxfId="915" priority="916" operator="greaterThan">
      <formula>0</formula>
    </cfRule>
  </conditionalFormatting>
  <conditionalFormatting sqref="AG157:AH157">
    <cfRule type="cellIs" dxfId="914" priority="915" operator="greaterThan">
      <formula>0</formula>
    </cfRule>
  </conditionalFormatting>
  <conditionalFormatting sqref="AG158:AH158">
    <cfRule type="cellIs" dxfId="913" priority="914" operator="greaterThan">
      <formula>0</formula>
    </cfRule>
  </conditionalFormatting>
  <conditionalFormatting sqref="AG159:AH159">
    <cfRule type="cellIs" dxfId="912" priority="913" operator="greaterThan">
      <formula>0</formula>
    </cfRule>
  </conditionalFormatting>
  <conditionalFormatting sqref="AG160:AH160">
    <cfRule type="cellIs" dxfId="911" priority="912" operator="greaterThan">
      <formula>0</formula>
    </cfRule>
  </conditionalFormatting>
  <conditionalFormatting sqref="AG161:AH161">
    <cfRule type="cellIs" dxfId="910" priority="911" operator="greaterThan">
      <formula>0</formula>
    </cfRule>
  </conditionalFormatting>
  <conditionalFormatting sqref="AG162:AH162">
    <cfRule type="cellIs" dxfId="909" priority="910" operator="greaterThan">
      <formula>0</formula>
    </cfRule>
  </conditionalFormatting>
  <conditionalFormatting sqref="AG163:AH163">
    <cfRule type="cellIs" dxfId="908" priority="909" operator="greaterThan">
      <formula>0</formula>
    </cfRule>
  </conditionalFormatting>
  <conditionalFormatting sqref="AG164:AH164">
    <cfRule type="cellIs" dxfId="907" priority="908" operator="greaterThan">
      <formula>0</formula>
    </cfRule>
  </conditionalFormatting>
  <conditionalFormatting sqref="AG165:AH165">
    <cfRule type="cellIs" dxfId="906" priority="907" operator="greaterThan">
      <formula>0</formula>
    </cfRule>
  </conditionalFormatting>
  <conditionalFormatting sqref="AG166:AH166">
    <cfRule type="cellIs" dxfId="905" priority="906" operator="greaterThan">
      <formula>0</formula>
    </cfRule>
  </conditionalFormatting>
  <conditionalFormatting sqref="AG167:AH167">
    <cfRule type="cellIs" dxfId="904" priority="905" operator="greaterThan">
      <formula>0</formula>
    </cfRule>
  </conditionalFormatting>
  <conditionalFormatting sqref="AG168:AH168">
    <cfRule type="cellIs" dxfId="903" priority="904" operator="greaterThan">
      <formula>0</formula>
    </cfRule>
  </conditionalFormatting>
  <conditionalFormatting sqref="AG169:AH169">
    <cfRule type="cellIs" dxfId="902" priority="903" operator="greaterThan">
      <formula>0</formula>
    </cfRule>
  </conditionalFormatting>
  <conditionalFormatting sqref="AG170:AH170">
    <cfRule type="cellIs" dxfId="901" priority="902" operator="greaterThan">
      <formula>0</formula>
    </cfRule>
  </conditionalFormatting>
  <conditionalFormatting sqref="AG171:AH171">
    <cfRule type="cellIs" dxfId="900" priority="901" operator="greaterThan">
      <formula>0</formula>
    </cfRule>
  </conditionalFormatting>
  <conditionalFormatting sqref="AG172:AH172">
    <cfRule type="cellIs" dxfId="899" priority="900" operator="greaterThan">
      <formula>0</formula>
    </cfRule>
  </conditionalFormatting>
  <conditionalFormatting sqref="AG173:AH173">
    <cfRule type="cellIs" dxfId="898" priority="899" operator="greaterThan">
      <formula>0</formula>
    </cfRule>
  </conditionalFormatting>
  <conditionalFormatting sqref="AG174:AH174">
    <cfRule type="cellIs" dxfId="897" priority="898" operator="greaterThan">
      <formula>0</formula>
    </cfRule>
  </conditionalFormatting>
  <conditionalFormatting sqref="AG175:AH175">
    <cfRule type="cellIs" dxfId="896" priority="897" operator="greaterThan">
      <formula>0</formula>
    </cfRule>
  </conditionalFormatting>
  <conditionalFormatting sqref="AG176:AH176">
    <cfRule type="cellIs" dxfId="895" priority="896" operator="greaterThan">
      <formula>0</formula>
    </cfRule>
  </conditionalFormatting>
  <conditionalFormatting sqref="AG177:AH177">
    <cfRule type="cellIs" dxfId="894" priority="895" operator="greaterThan">
      <formula>0</formula>
    </cfRule>
  </conditionalFormatting>
  <conditionalFormatting sqref="AG178:AH178">
    <cfRule type="cellIs" dxfId="893" priority="894" operator="greaterThan">
      <formula>0</formula>
    </cfRule>
  </conditionalFormatting>
  <conditionalFormatting sqref="AG179:AH179">
    <cfRule type="cellIs" dxfId="892" priority="893" operator="greaterThan">
      <formula>0</formula>
    </cfRule>
  </conditionalFormatting>
  <conditionalFormatting sqref="AG180:AH180">
    <cfRule type="cellIs" dxfId="891" priority="892" operator="greaterThan">
      <formula>0</formula>
    </cfRule>
  </conditionalFormatting>
  <conditionalFormatting sqref="AG181:AH181">
    <cfRule type="cellIs" dxfId="890" priority="891" operator="greaterThan">
      <formula>0</formula>
    </cfRule>
  </conditionalFormatting>
  <conditionalFormatting sqref="AG182:AH182">
    <cfRule type="cellIs" dxfId="889" priority="890" operator="greaterThan">
      <formula>0</formula>
    </cfRule>
  </conditionalFormatting>
  <conditionalFormatting sqref="AG183:AH183">
    <cfRule type="cellIs" dxfId="888" priority="889" operator="greaterThan">
      <formula>0</formula>
    </cfRule>
  </conditionalFormatting>
  <conditionalFormatting sqref="AG184:AH184">
    <cfRule type="cellIs" dxfId="887" priority="888" operator="greaterThan">
      <formula>0</formula>
    </cfRule>
  </conditionalFormatting>
  <conditionalFormatting sqref="AG185:AH185">
    <cfRule type="cellIs" dxfId="886" priority="887" operator="greaterThan">
      <formula>0</formula>
    </cfRule>
  </conditionalFormatting>
  <conditionalFormatting sqref="AG186:AH186">
    <cfRule type="cellIs" dxfId="885" priority="886" operator="greaterThan">
      <formula>0</formula>
    </cfRule>
  </conditionalFormatting>
  <conditionalFormatting sqref="AG187:AH187">
    <cfRule type="cellIs" dxfId="884" priority="885" operator="greaterThan">
      <formula>0</formula>
    </cfRule>
  </conditionalFormatting>
  <conditionalFormatting sqref="AG188:AH188">
    <cfRule type="cellIs" dxfId="883" priority="884" operator="greaterThan">
      <formula>0</formula>
    </cfRule>
  </conditionalFormatting>
  <conditionalFormatting sqref="AG189:AH189">
    <cfRule type="cellIs" dxfId="882" priority="883" operator="greaterThan">
      <formula>0</formula>
    </cfRule>
  </conditionalFormatting>
  <conditionalFormatting sqref="AG190:AH190">
    <cfRule type="cellIs" dxfId="881" priority="882" operator="greaterThan">
      <formula>0</formula>
    </cfRule>
  </conditionalFormatting>
  <conditionalFormatting sqref="AG191:AH191">
    <cfRule type="cellIs" dxfId="880" priority="881" operator="greaterThan">
      <formula>0</formula>
    </cfRule>
  </conditionalFormatting>
  <conditionalFormatting sqref="AG192:AH192">
    <cfRule type="cellIs" dxfId="879" priority="880" operator="greaterThan">
      <formula>0</formula>
    </cfRule>
  </conditionalFormatting>
  <conditionalFormatting sqref="AG193:AH193">
    <cfRule type="cellIs" dxfId="878" priority="879" operator="greaterThan">
      <formula>0</formula>
    </cfRule>
  </conditionalFormatting>
  <conditionalFormatting sqref="AG194:AH194">
    <cfRule type="cellIs" dxfId="877" priority="878" operator="greaterThan">
      <formula>0</formula>
    </cfRule>
  </conditionalFormatting>
  <conditionalFormatting sqref="AG195:AH195">
    <cfRule type="cellIs" dxfId="876" priority="877" operator="greaterThan">
      <formula>0</formula>
    </cfRule>
  </conditionalFormatting>
  <conditionalFormatting sqref="AG196:AH196">
    <cfRule type="cellIs" dxfId="875" priority="876" operator="greaterThan">
      <formula>0</formula>
    </cfRule>
  </conditionalFormatting>
  <conditionalFormatting sqref="AG197:AH197">
    <cfRule type="cellIs" dxfId="874" priority="875" operator="greaterThan">
      <formula>0</formula>
    </cfRule>
  </conditionalFormatting>
  <conditionalFormatting sqref="AG198:AH198">
    <cfRule type="cellIs" dxfId="873" priority="874" operator="greaterThan">
      <formula>0</formula>
    </cfRule>
  </conditionalFormatting>
  <conditionalFormatting sqref="AG199:AH199">
    <cfRule type="cellIs" dxfId="872" priority="873" operator="greaterThan">
      <formula>0</formula>
    </cfRule>
  </conditionalFormatting>
  <conditionalFormatting sqref="AG200:AH200">
    <cfRule type="cellIs" dxfId="871" priority="872" operator="greaterThan">
      <formula>0</formula>
    </cfRule>
  </conditionalFormatting>
  <conditionalFormatting sqref="AG201:AH201">
    <cfRule type="cellIs" dxfId="870" priority="871" operator="greaterThan">
      <formula>0</formula>
    </cfRule>
  </conditionalFormatting>
  <conditionalFormatting sqref="AG202:AH202">
    <cfRule type="cellIs" dxfId="869" priority="870" operator="greaterThan">
      <formula>0</formula>
    </cfRule>
  </conditionalFormatting>
  <conditionalFormatting sqref="AG203:AH203">
    <cfRule type="cellIs" dxfId="868" priority="869" operator="greaterThan">
      <formula>0</formula>
    </cfRule>
  </conditionalFormatting>
  <conditionalFormatting sqref="AG204:AH204">
    <cfRule type="cellIs" dxfId="867" priority="868" operator="greaterThan">
      <formula>0</formula>
    </cfRule>
  </conditionalFormatting>
  <conditionalFormatting sqref="AI134:AJ134">
    <cfRule type="cellIs" dxfId="866" priority="867" operator="greaterThan">
      <formula>0</formula>
    </cfRule>
  </conditionalFormatting>
  <conditionalFormatting sqref="AI135:AJ135">
    <cfRule type="cellIs" dxfId="865" priority="866" operator="greaterThan">
      <formula>0</formula>
    </cfRule>
  </conditionalFormatting>
  <conditionalFormatting sqref="AI136:AJ136">
    <cfRule type="cellIs" dxfId="864" priority="865" operator="greaterThan">
      <formula>0</formula>
    </cfRule>
  </conditionalFormatting>
  <conditionalFormatting sqref="AI137:AJ137">
    <cfRule type="cellIs" dxfId="863" priority="864" operator="greaterThan">
      <formula>0</formula>
    </cfRule>
  </conditionalFormatting>
  <conditionalFormatting sqref="AI138:AJ138">
    <cfRule type="cellIs" dxfId="862" priority="863" operator="greaterThan">
      <formula>0</formula>
    </cfRule>
  </conditionalFormatting>
  <conditionalFormatting sqref="AI139:AJ139">
    <cfRule type="cellIs" dxfId="861" priority="862" operator="greaterThan">
      <formula>0</formula>
    </cfRule>
  </conditionalFormatting>
  <conditionalFormatting sqref="AI140:AJ140">
    <cfRule type="cellIs" dxfId="860" priority="861" operator="greaterThan">
      <formula>0</formula>
    </cfRule>
  </conditionalFormatting>
  <conditionalFormatting sqref="AI141:AJ141">
    <cfRule type="cellIs" dxfId="859" priority="860" operator="greaterThan">
      <formula>0</formula>
    </cfRule>
  </conditionalFormatting>
  <conditionalFormatting sqref="AI142:AJ142">
    <cfRule type="cellIs" dxfId="858" priority="859" operator="greaterThan">
      <formula>0</formula>
    </cfRule>
  </conditionalFormatting>
  <conditionalFormatting sqref="AI143:AJ143">
    <cfRule type="cellIs" dxfId="857" priority="858" operator="greaterThan">
      <formula>0</formula>
    </cfRule>
  </conditionalFormatting>
  <conditionalFormatting sqref="AI144:AJ144">
    <cfRule type="cellIs" dxfId="856" priority="857" operator="greaterThan">
      <formula>0</formula>
    </cfRule>
  </conditionalFormatting>
  <conditionalFormatting sqref="AI145:AJ145">
    <cfRule type="cellIs" dxfId="855" priority="856" operator="greaterThan">
      <formula>0</formula>
    </cfRule>
  </conditionalFormatting>
  <conditionalFormatting sqref="AI146:AJ146">
    <cfRule type="cellIs" dxfId="854" priority="855" operator="greaterThan">
      <formula>0</formula>
    </cfRule>
  </conditionalFormatting>
  <conditionalFormatting sqref="AI147:AJ147">
    <cfRule type="cellIs" dxfId="853" priority="854" operator="greaterThan">
      <formula>0</formula>
    </cfRule>
  </conditionalFormatting>
  <conditionalFormatting sqref="AI148:AJ148">
    <cfRule type="cellIs" dxfId="852" priority="853" operator="greaterThan">
      <formula>0</formula>
    </cfRule>
  </conditionalFormatting>
  <conditionalFormatting sqref="AI149:AJ149">
    <cfRule type="cellIs" dxfId="851" priority="852" operator="greaterThan">
      <formula>0</formula>
    </cfRule>
  </conditionalFormatting>
  <conditionalFormatting sqref="AI150:AJ150">
    <cfRule type="cellIs" dxfId="850" priority="851" operator="greaterThan">
      <formula>0</formula>
    </cfRule>
  </conditionalFormatting>
  <conditionalFormatting sqref="AI151:AJ151">
    <cfRule type="cellIs" dxfId="849" priority="850" operator="greaterThan">
      <formula>0</formula>
    </cfRule>
  </conditionalFormatting>
  <conditionalFormatting sqref="AI152:AJ152">
    <cfRule type="cellIs" dxfId="848" priority="849" operator="greaterThan">
      <formula>0</formula>
    </cfRule>
  </conditionalFormatting>
  <conditionalFormatting sqref="AI153:AJ153">
    <cfRule type="cellIs" dxfId="847" priority="848" operator="greaterThan">
      <formula>0</formula>
    </cfRule>
  </conditionalFormatting>
  <conditionalFormatting sqref="AI154:AJ154">
    <cfRule type="cellIs" dxfId="846" priority="847" operator="greaterThan">
      <formula>0</formula>
    </cfRule>
  </conditionalFormatting>
  <conditionalFormatting sqref="AI155:AJ155">
    <cfRule type="cellIs" dxfId="845" priority="846" operator="greaterThan">
      <formula>0</formula>
    </cfRule>
  </conditionalFormatting>
  <conditionalFormatting sqref="AI156:AJ156">
    <cfRule type="cellIs" dxfId="844" priority="845" operator="greaterThan">
      <formula>0</formula>
    </cfRule>
  </conditionalFormatting>
  <conditionalFormatting sqref="AI157:AJ157">
    <cfRule type="cellIs" dxfId="843" priority="844" operator="greaterThan">
      <formula>0</formula>
    </cfRule>
  </conditionalFormatting>
  <conditionalFormatting sqref="AI158:AJ158">
    <cfRule type="cellIs" dxfId="842" priority="843" operator="greaterThan">
      <formula>0</formula>
    </cfRule>
  </conditionalFormatting>
  <conditionalFormatting sqref="AI159:AJ159">
    <cfRule type="cellIs" dxfId="841" priority="842" operator="greaterThan">
      <formula>0</formula>
    </cfRule>
  </conditionalFormatting>
  <conditionalFormatting sqref="AI160:AJ160">
    <cfRule type="cellIs" dxfId="840" priority="841" operator="greaterThan">
      <formula>0</formula>
    </cfRule>
  </conditionalFormatting>
  <conditionalFormatting sqref="AI161:AJ161">
    <cfRule type="cellIs" dxfId="839" priority="840" operator="greaterThan">
      <formula>0</formula>
    </cfRule>
  </conditionalFormatting>
  <conditionalFormatting sqref="AI162:AJ162">
    <cfRule type="cellIs" dxfId="838" priority="839" operator="greaterThan">
      <formula>0</formula>
    </cfRule>
  </conditionalFormatting>
  <conditionalFormatting sqref="AI163:AJ163">
    <cfRule type="cellIs" dxfId="837" priority="838" operator="greaterThan">
      <formula>0</formula>
    </cfRule>
  </conditionalFormatting>
  <conditionalFormatting sqref="AI164:AJ164">
    <cfRule type="cellIs" dxfId="836" priority="837" operator="greaterThan">
      <formula>0</formula>
    </cfRule>
  </conditionalFormatting>
  <conditionalFormatting sqref="AI165:AJ165">
    <cfRule type="cellIs" dxfId="835" priority="836" operator="greaterThan">
      <formula>0</formula>
    </cfRule>
  </conditionalFormatting>
  <conditionalFormatting sqref="AI166:AJ166">
    <cfRule type="cellIs" dxfId="834" priority="835" operator="greaterThan">
      <formula>0</formula>
    </cfRule>
  </conditionalFormatting>
  <conditionalFormatting sqref="AI167:AJ167">
    <cfRule type="cellIs" dxfId="833" priority="834" operator="greaterThan">
      <formula>0</formula>
    </cfRule>
  </conditionalFormatting>
  <conditionalFormatting sqref="AI168:AJ168">
    <cfRule type="cellIs" dxfId="832" priority="833" operator="greaterThan">
      <formula>0</formula>
    </cfRule>
  </conditionalFormatting>
  <conditionalFormatting sqref="AI169:AJ169">
    <cfRule type="cellIs" dxfId="831" priority="832" operator="greaterThan">
      <formula>0</formula>
    </cfRule>
  </conditionalFormatting>
  <conditionalFormatting sqref="AI170:AJ170">
    <cfRule type="cellIs" dxfId="830" priority="831" operator="greaterThan">
      <formula>0</formula>
    </cfRule>
  </conditionalFormatting>
  <conditionalFormatting sqref="AI171:AJ171">
    <cfRule type="cellIs" dxfId="829" priority="830" operator="greaterThan">
      <formula>0</formula>
    </cfRule>
  </conditionalFormatting>
  <conditionalFormatting sqref="AI172:AJ172">
    <cfRule type="cellIs" dxfId="828" priority="829" operator="greaterThan">
      <formula>0</formula>
    </cfRule>
  </conditionalFormatting>
  <conditionalFormatting sqref="AI173:AJ173">
    <cfRule type="cellIs" dxfId="827" priority="828" operator="greaterThan">
      <formula>0</formula>
    </cfRule>
  </conditionalFormatting>
  <conditionalFormatting sqref="AI174:AJ174">
    <cfRule type="cellIs" dxfId="826" priority="827" operator="greaterThan">
      <formula>0</formula>
    </cfRule>
  </conditionalFormatting>
  <conditionalFormatting sqref="AI175:AJ175">
    <cfRule type="cellIs" dxfId="825" priority="826" operator="greaterThan">
      <formula>0</formula>
    </cfRule>
  </conditionalFormatting>
  <conditionalFormatting sqref="AI176:AJ176">
    <cfRule type="cellIs" dxfId="824" priority="825" operator="greaterThan">
      <formula>0</formula>
    </cfRule>
  </conditionalFormatting>
  <conditionalFormatting sqref="AI177:AJ177">
    <cfRule type="cellIs" dxfId="823" priority="824" operator="greaterThan">
      <formula>0</formula>
    </cfRule>
  </conditionalFormatting>
  <conditionalFormatting sqref="AI178:AJ178">
    <cfRule type="cellIs" dxfId="822" priority="823" operator="greaterThan">
      <formula>0</formula>
    </cfRule>
  </conditionalFormatting>
  <conditionalFormatting sqref="AI179:AJ179">
    <cfRule type="cellIs" dxfId="821" priority="822" operator="greaterThan">
      <formula>0</formula>
    </cfRule>
  </conditionalFormatting>
  <conditionalFormatting sqref="AI180:AJ180">
    <cfRule type="cellIs" dxfId="820" priority="821" operator="greaterThan">
      <formula>0</formula>
    </cfRule>
  </conditionalFormatting>
  <conditionalFormatting sqref="AI181:AJ181">
    <cfRule type="cellIs" dxfId="819" priority="820" operator="greaterThan">
      <formula>0</formula>
    </cfRule>
  </conditionalFormatting>
  <conditionalFormatting sqref="AI182:AJ182">
    <cfRule type="cellIs" dxfId="818" priority="819" operator="greaterThan">
      <formula>0</formula>
    </cfRule>
  </conditionalFormatting>
  <conditionalFormatting sqref="AI183:AJ183">
    <cfRule type="cellIs" dxfId="817" priority="818" operator="greaterThan">
      <formula>0</formula>
    </cfRule>
  </conditionalFormatting>
  <conditionalFormatting sqref="AI184:AJ184">
    <cfRule type="cellIs" dxfId="816" priority="817" operator="greaterThan">
      <formula>0</formula>
    </cfRule>
  </conditionalFormatting>
  <conditionalFormatting sqref="AI185:AJ185">
    <cfRule type="cellIs" dxfId="815" priority="816" operator="greaterThan">
      <formula>0</formula>
    </cfRule>
  </conditionalFormatting>
  <conditionalFormatting sqref="AI186:AJ186">
    <cfRule type="cellIs" dxfId="814" priority="815" operator="greaterThan">
      <formula>0</formula>
    </cfRule>
  </conditionalFormatting>
  <conditionalFormatting sqref="AI187:AJ187">
    <cfRule type="cellIs" dxfId="813" priority="814" operator="greaterThan">
      <formula>0</formula>
    </cfRule>
  </conditionalFormatting>
  <conditionalFormatting sqref="AI188:AJ188">
    <cfRule type="cellIs" dxfId="812" priority="813" operator="greaterThan">
      <formula>0</formula>
    </cfRule>
  </conditionalFormatting>
  <conditionalFormatting sqref="AI189:AJ189">
    <cfRule type="cellIs" dxfId="811" priority="812" operator="greaterThan">
      <formula>0</formula>
    </cfRule>
  </conditionalFormatting>
  <conditionalFormatting sqref="AI190:AJ190">
    <cfRule type="cellIs" dxfId="810" priority="811" operator="greaterThan">
      <formula>0</formula>
    </cfRule>
  </conditionalFormatting>
  <conditionalFormatting sqref="AI191:AJ191">
    <cfRule type="cellIs" dxfId="809" priority="810" operator="greaterThan">
      <formula>0</formula>
    </cfRule>
  </conditionalFormatting>
  <conditionalFormatting sqref="AI192:AJ192">
    <cfRule type="cellIs" dxfId="808" priority="809" operator="greaterThan">
      <formula>0</formula>
    </cfRule>
  </conditionalFormatting>
  <conditionalFormatting sqref="AI193:AJ193">
    <cfRule type="cellIs" dxfId="807" priority="808" operator="greaterThan">
      <formula>0</formula>
    </cfRule>
  </conditionalFormatting>
  <conditionalFormatting sqref="AI194:AJ194">
    <cfRule type="cellIs" dxfId="806" priority="807" operator="greaterThan">
      <formula>0</formula>
    </cfRule>
  </conditionalFormatting>
  <conditionalFormatting sqref="AI195:AJ195">
    <cfRule type="cellIs" dxfId="805" priority="806" operator="greaterThan">
      <formula>0</formula>
    </cfRule>
  </conditionalFormatting>
  <conditionalFormatting sqref="AI196:AJ196">
    <cfRule type="cellIs" dxfId="804" priority="805" operator="greaterThan">
      <formula>0</formula>
    </cfRule>
  </conditionalFormatting>
  <conditionalFormatting sqref="AI197:AJ197">
    <cfRule type="cellIs" dxfId="803" priority="804" operator="greaterThan">
      <formula>0</formula>
    </cfRule>
  </conditionalFormatting>
  <conditionalFormatting sqref="AI198:AJ198">
    <cfRule type="cellIs" dxfId="802" priority="803" operator="greaterThan">
      <formula>0</formula>
    </cfRule>
  </conditionalFormatting>
  <conditionalFormatting sqref="AI199:AJ199">
    <cfRule type="cellIs" dxfId="801" priority="802" operator="greaterThan">
      <formula>0</formula>
    </cfRule>
  </conditionalFormatting>
  <conditionalFormatting sqref="AI200:AJ200">
    <cfRule type="cellIs" dxfId="800" priority="801" operator="greaterThan">
      <formula>0</formula>
    </cfRule>
  </conditionalFormatting>
  <conditionalFormatting sqref="AI201:AJ201">
    <cfRule type="cellIs" dxfId="799" priority="800" operator="greaterThan">
      <formula>0</formula>
    </cfRule>
  </conditionalFormatting>
  <conditionalFormatting sqref="AI202:AJ202">
    <cfRule type="cellIs" dxfId="798" priority="799" operator="greaterThan">
      <formula>0</formula>
    </cfRule>
  </conditionalFormatting>
  <conditionalFormatting sqref="AI203:AJ203">
    <cfRule type="cellIs" dxfId="797" priority="798" operator="greaterThan">
      <formula>0</formula>
    </cfRule>
  </conditionalFormatting>
  <conditionalFormatting sqref="AI204:AJ204">
    <cfRule type="cellIs" dxfId="796" priority="797" operator="greaterThan">
      <formula>0</formula>
    </cfRule>
  </conditionalFormatting>
  <conditionalFormatting sqref="AK134:AL134">
    <cfRule type="cellIs" dxfId="795" priority="796" operator="greaterThan">
      <formula>0</formula>
    </cfRule>
  </conditionalFormatting>
  <conditionalFormatting sqref="AK135:AL135">
    <cfRule type="cellIs" dxfId="794" priority="795" operator="greaterThan">
      <formula>0</formula>
    </cfRule>
  </conditionalFormatting>
  <conditionalFormatting sqref="AK136:AL136">
    <cfRule type="cellIs" dxfId="793" priority="794" operator="greaterThan">
      <formula>0</formula>
    </cfRule>
  </conditionalFormatting>
  <conditionalFormatting sqref="AK137:AL137">
    <cfRule type="cellIs" dxfId="792" priority="793" operator="greaterThan">
      <formula>0</formula>
    </cfRule>
  </conditionalFormatting>
  <conditionalFormatting sqref="AK138:AL138">
    <cfRule type="cellIs" dxfId="791" priority="792" operator="greaterThan">
      <formula>0</formula>
    </cfRule>
  </conditionalFormatting>
  <conditionalFormatting sqref="AK139:AL139">
    <cfRule type="cellIs" dxfId="790" priority="791" operator="greaterThan">
      <formula>0</formula>
    </cfRule>
  </conditionalFormatting>
  <conditionalFormatting sqref="AK140:AL140">
    <cfRule type="cellIs" dxfId="789" priority="790" operator="greaterThan">
      <formula>0</formula>
    </cfRule>
  </conditionalFormatting>
  <conditionalFormatting sqref="AK141:AL141">
    <cfRule type="cellIs" dxfId="788" priority="789" operator="greaterThan">
      <formula>0</formula>
    </cfRule>
  </conditionalFormatting>
  <conditionalFormatting sqref="AK142:AL142">
    <cfRule type="cellIs" dxfId="787" priority="788" operator="greaterThan">
      <formula>0</formula>
    </cfRule>
  </conditionalFormatting>
  <conditionalFormatting sqref="AK143:AL143">
    <cfRule type="cellIs" dxfId="786" priority="787" operator="greaterThan">
      <formula>0</formula>
    </cfRule>
  </conditionalFormatting>
  <conditionalFormatting sqref="AK144:AL144">
    <cfRule type="cellIs" dxfId="785" priority="786" operator="greaterThan">
      <formula>0</formula>
    </cfRule>
  </conditionalFormatting>
  <conditionalFormatting sqref="AK145:AL145">
    <cfRule type="cellIs" dxfId="784" priority="785" operator="greaterThan">
      <formula>0</formula>
    </cfRule>
  </conditionalFormatting>
  <conditionalFormatting sqref="AK146:AL146">
    <cfRule type="cellIs" dxfId="783" priority="784" operator="greaterThan">
      <formula>0</formula>
    </cfRule>
  </conditionalFormatting>
  <conditionalFormatting sqref="AK147:AL147">
    <cfRule type="cellIs" dxfId="782" priority="783" operator="greaterThan">
      <formula>0</formula>
    </cfRule>
  </conditionalFormatting>
  <conditionalFormatting sqref="AK148:AL148">
    <cfRule type="cellIs" dxfId="781" priority="782" operator="greaterThan">
      <formula>0</formula>
    </cfRule>
  </conditionalFormatting>
  <conditionalFormatting sqref="AK149:AL149">
    <cfRule type="cellIs" dxfId="780" priority="781" operator="greaterThan">
      <formula>0</formula>
    </cfRule>
  </conditionalFormatting>
  <conditionalFormatting sqref="AK150:AL150">
    <cfRule type="cellIs" dxfId="779" priority="780" operator="greaterThan">
      <formula>0</formula>
    </cfRule>
  </conditionalFormatting>
  <conditionalFormatting sqref="AK151:AL151">
    <cfRule type="cellIs" dxfId="778" priority="779" operator="greaterThan">
      <formula>0</formula>
    </cfRule>
  </conditionalFormatting>
  <conditionalFormatting sqref="AK152:AL152">
    <cfRule type="cellIs" dxfId="777" priority="778" operator="greaterThan">
      <formula>0</formula>
    </cfRule>
  </conditionalFormatting>
  <conditionalFormatting sqref="AK153:AL153">
    <cfRule type="cellIs" dxfId="776" priority="777" operator="greaterThan">
      <formula>0</formula>
    </cfRule>
  </conditionalFormatting>
  <conditionalFormatting sqref="AK154:AL154">
    <cfRule type="cellIs" dxfId="775" priority="776" operator="greaterThan">
      <formula>0</formula>
    </cfRule>
  </conditionalFormatting>
  <conditionalFormatting sqref="AK155:AL155">
    <cfRule type="cellIs" dxfId="774" priority="775" operator="greaterThan">
      <formula>0</formula>
    </cfRule>
  </conditionalFormatting>
  <conditionalFormatting sqref="AK156:AL156">
    <cfRule type="cellIs" dxfId="773" priority="774" operator="greaterThan">
      <formula>0</formula>
    </cfRule>
  </conditionalFormatting>
  <conditionalFormatting sqref="AK157:AL157">
    <cfRule type="cellIs" dxfId="772" priority="773" operator="greaterThan">
      <formula>0</formula>
    </cfRule>
  </conditionalFormatting>
  <conditionalFormatting sqref="AK158:AL158">
    <cfRule type="cellIs" dxfId="771" priority="772" operator="greaterThan">
      <formula>0</formula>
    </cfRule>
  </conditionalFormatting>
  <conditionalFormatting sqref="AK159:AL159">
    <cfRule type="cellIs" dxfId="770" priority="771" operator="greaterThan">
      <formula>0</formula>
    </cfRule>
  </conditionalFormatting>
  <conditionalFormatting sqref="AK160:AL160">
    <cfRule type="cellIs" dxfId="769" priority="770" operator="greaterThan">
      <formula>0</formula>
    </cfRule>
  </conditionalFormatting>
  <conditionalFormatting sqref="AK161:AL161">
    <cfRule type="cellIs" dxfId="768" priority="769" operator="greaterThan">
      <formula>0</formula>
    </cfRule>
  </conditionalFormatting>
  <conditionalFormatting sqref="AK162:AL162">
    <cfRule type="cellIs" dxfId="767" priority="768" operator="greaterThan">
      <formula>0</formula>
    </cfRule>
  </conditionalFormatting>
  <conditionalFormatting sqref="AK163:AL163">
    <cfRule type="cellIs" dxfId="766" priority="767" operator="greaterThan">
      <formula>0</formula>
    </cfRule>
  </conditionalFormatting>
  <conditionalFormatting sqref="AK164:AL164">
    <cfRule type="cellIs" dxfId="765" priority="766" operator="greaterThan">
      <formula>0</formula>
    </cfRule>
  </conditionalFormatting>
  <conditionalFormatting sqref="AK165:AL165">
    <cfRule type="cellIs" dxfId="764" priority="765" operator="greaterThan">
      <formula>0</formula>
    </cfRule>
  </conditionalFormatting>
  <conditionalFormatting sqref="AK166:AL166">
    <cfRule type="cellIs" dxfId="763" priority="764" operator="greaterThan">
      <formula>0</formula>
    </cfRule>
  </conditionalFormatting>
  <conditionalFormatting sqref="AK167:AL167">
    <cfRule type="cellIs" dxfId="762" priority="763" operator="greaterThan">
      <formula>0</formula>
    </cfRule>
  </conditionalFormatting>
  <conditionalFormatting sqref="AK168:AL168">
    <cfRule type="cellIs" dxfId="761" priority="762" operator="greaterThan">
      <formula>0</formula>
    </cfRule>
  </conditionalFormatting>
  <conditionalFormatting sqref="AK169:AL169">
    <cfRule type="cellIs" dxfId="760" priority="761" operator="greaterThan">
      <formula>0</formula>
    </cfRule>
  </conditionalFormatting>
  <conditionalFormatting sqref="AK170:AL170">
    <cfRule type="cellIs" dxfId="759" priority="760" operator="greaterThan">
      <formula>0</formula>
    </cfRule>
  </conditionalFormatting>
  <conditionalFormatting sqref="AK171:AL171">
    <cfRule type="cellIs" dxfId="758" priority="759" operator="greaterThan">
      <formula>0</formula>
    </cfRule>
  </conditionalFormatting>
  <conditionalFormatting sqref="AK172:AL172">
    <cfRule type="cellIs" dxfId="757" priority="758" operator="greaterThan">
      <formula>0</formula>
    </cfRule>
  </conditionalFormatting>
  <conditionalFormatting sqref="AK173:AL173">
    <cfRule type="cellIs" dxfId="756" priority="757" operator="greaterThan">
      <formula>0</formula>
    </cfRule>
  </conditionalFormatting>
  <conditionalFormatting sqref="AK174:AL174">
    <cfRule type="cellIs" dxfId="755" priority="756" operator="greaterThan">
      <formula>0</formula>
    </cfRule>
  </conditionalFormatting>
  <conditionalFormatting sqref="AK175:AL175">
    <cfRule type="cellIs" dxfId="754" priority="755" operator="greaterThan">
      <formula>0</formula>
    </cfRule>
  </conditionalFormatting>
  <conditionalFormatting sqref="AK176:AL176">
    <cfRule type="cellIs" dxfId="753" priority="754" operator="greaterThan">
      <formula>0</formula>
    </cfRule>
  </conditionalFormatting>
  <conditionalFormatting sqref="AK177:AL177">
    <cfRule type="cellIs" dxfId="752" priority="753" operator="greaterThan">
      <formula>0</formula>
    </cfRule>
  </conditionalFormatting>
  <conditionalFormatting sqref="AK178:AL178">
    <cfRule type="cellIs" dxfId="751" priority="752" operator="greaterThan">
      <formula>0</formula>
    </cfRule>
  </conditionalFormatting>
  <conditionalFormatting sqref="AK179:AL179">
    <cfRule type="cellIs" dxfId="750" priority="751" operator="greaterThan">
      <formula>0</formula>
    </cfRule>
  </conditionalFormatting>
  <conditionalFormatting sqref="AK180:AL180">
    <cfRule type="cellIs" dxfId="749" priority="750" operator="greaterThan">
      <formula>0</formula>
    </cfRule>
  </conditionalFormatting>
  <conditionalFormatting sqref="AK181:AL181">
    <cfRule type="cellIs" dxfId="748" priority="749" operator="greaterThan">
      <formula>0</formula>
    </cfRule>
  </conditionalFormatting>
  <conditionalFormatting sqref="AK182:AL182">
    <cfRule type="cellIs" dxfId="747" priority="748" operator="greaterThan">
      <formula>0</formula>
    </cfRule>
  </conditionalFormatting>
  <conditionalFormatting sqref="AK183:AL183">
    <cfRule type="cellIs" dxfId="746" priority="747" operator="greaterThan">
      <formula>0</formula>
    </cfRule>
  </conditionalFormatting>
  <conditionalFormatting sqref="AK184:AL184">
    <cfRule type="cellIs" dxfId="745" priority="746" operator="greaterThan">
      <formula>0</formula>
    </cfRule>
  </conditionalFormatting>
  <conditionalFormatting sqref="AK185:AL185">
    <cfRule type="cellIs" dxfId="744" priority="745" operator="greaterThan">
      <formula>0</formula>
    </cfRule>
  </conditionalFormatting>
  <conditionalFormatting sqref="AK186:AL186">
    <cfRule type="cellIs" dxfId="743" priority="744" operator="greaterThan">
      <formula>0</formula>
    </cfRule>
  </conditionalFormatting>
  <conditionalFormatting sqref="AK187:AL187">
    <cfRule type="cellIs" dxfId="742" priority="743" operator="greaterThan">
      <formula>0</formula>
    </cfRule>
  </conditionalFormatting>
  <conditionalFormatting sqref="AK188:AL188">
    <cfRule type="cellIs" dxfId="741" priority="742" operator="greaterThan">
      <formula>0</formula>
    </cfRule>
  </conditionalFormatting>
  <conditionalFormatting sqref="AK189:AL189">
    <cfRule type="cellIs" dxfId="740" priority="741" operator="greaterThan">
      <formula>0</formula>
    </cfRule>
  </conditionalFormatting>
  <conditionalFormatting sqref="AK190:AL190">
    <cfRule type="cellIs" dxfId="739" priority="740" operator="greaterThan">
      <formula>0</formula>
    </cfRule>
  </conditionalFormatting>
  <conditionalFormatting sqref="AK191:AL191">
    <cfRule type="cellIs" dxfId="738" priority="739" operator="greaterThan">
      <formula>0</formula>
    </cfRule>
  </conditionalFormatting>
  <conditionalFormatting sqref="AK192:AL192">
    <cfRule type="cellIs" dxfId="737" priority="738" operator="greaterThan">
      <formula>0</formula>
    </cfRule>
  </conditionalFormatting>
  <conditionalFormatting sqref="AK193:AL193">
    <cfRule type="cellIs" dxfId="736" priority="737" operator="greaterThan">
      <formula>0</formula>
    </cfRule>
  </conditionalFormatting>
  <conditionalFormatting sqref="AK194:AL194">
    <cfRule type="cellIs" dxfId="735" priority="736" operator="greaterThan">
      <formula>0</formula>
    </cfRule>
  </conditionalFormatting>
  <conditionalFormatting sqref="AK195:AL195">
    <cfRule type="cellIs" dxfId="734" priority="735" operator="greaterThan">
      <formula>0</formula>
    </cfRule>
  </conditionalFormatting>
  <conditionalFormatting sqref="AK196:AL196">
    <cfRule type="cellIs" dxfId="733" priority="734" operator="greaterThan">
      <formula>0</formula>
    </cfRule>
  </conditionalFormatting>
  <conditionalFormatting sqref="AK197:AL197">
    <cfRule type="cellIs" dxfId="732" priority="733" operator="greaterThan">
      <formula>0</formula>
    </cfRule>
  </conditionalFormatting>
  <conditionalFormatting sqref="AK198:AL198">
    <cfRule type="cellIs" dxfId="731" priority="732" operator="greaterThan">
      <formula>0</formula>
    </cfRule>
  </conditionalFormatting>
  <conditionalFormatting sqref="AK199:AL199">
    <cfRule type="cellIs" dxfId="730" priority="731" operator="greaterThan">
      <formula>0</formula>
    </cfRule>
  </conditionalFormatting>
  <conditionalFormatting sqref="AK200:AL200">
    <cfRule type="cellIs" dxfId="729" priority="730" operator="greaterThan">
      <formula>0</formula>
    </cfRule>
  </conditionalFormatting>
  <conditionalFormatting sqref="AK201:AL201">
    <cfRule type="cellIs" dxfId="728" priority="729" operator="greaterThan">
      <formula>0</formula>
    </cfRule>
  </conditionalFormatting>
  <conditionalFormatting sqref="AK202:AL202">
    <cfRule type="cellIs" dxfId="727" priority="728" operator="greaterThan">
      <formula>0</formula>
    </cfRule>
  </conditionalFormatting>
  <conditionalFormatting sqref="AK203:AL203">
    <cfRule type="cellIs" dxfId="726" priority="727" operator="greaterThan">
      <formula>0</formula>
    </cfRule>
  </conditionalFormatting>
  <conditionalFormatting sqref="AK204:AL204">
    <cfRule type="cellIs" dxfId="725" priority="726" operator="greaterThan">
      <formula>0</formula>
    </cfRule>
  </conditionalFormatting>
  <conditionalFormatting sqref="AM134:AN134">
    <cfRule type="cellIs" dxfId="724" priority="725" operator="greaterThan">
      <formula>0</formula>
    </cfRule>
  </conditionalFormatting>
  <conditionalFormatting sqref="AM135:AN135">
    <cfRule type="cellIs" dxfId="723" priority="724" operator="greaterThan">
      <formula>0</formula>
    </cfRule>
  </conditionalFormatting>
  <conditionalFormatting sqref="AM136:AN136">
    <cfRule type="cellIs" dxfId="722" priority="723" operator="greaterThan">
      <formula>0</formula>
    </cfRule>
  </conditionalFormatting>
  <conditionalFormatting sqref="AM137:AN137">
    <cfRule type="cellIs" dxfId="721" priority="722" operator="greaterThan">
      <formula>0</formula>
    </cfRule>
  </conditionalFormatting>
  <conditionalFormatting sqref="AM138:AN138">
    <cfRule type="cellIs" dxfId="720" priority="721" operator="greaterThan">
      <formula>0</formula>
    </cfRule>
  </conditionalFormatting>
  <conditionalFormatting sqref="AM139:AN139">
    <cfRule type="cellIs" dxfId="719" priority="720" operator="greaterThan">
      <formula>0</formula>
    </cfRule>
  </conditionalFormatting>
  <conditionalFormatting sqref="AM140:AN140">
    <cfRule type="cellIs" dxfId="718" priority="719" operator="greaterThan">
      <formula>0</formula>
    </cfRule>
  </conditionalFormatting>
  <conditionalFormatting sqref="AM141:AN141">
    <cfRule type="cellIs" dxfId="717" priority="718" operator="greaterThan">
      <formula>0</formula>
    </cfRule>
  </conditionalFormatting>
  <conditionalFormatting sqref="AM142:AN142">
    <cfRule type="cellIs" dxfId="716" priority="717" operator="greaterThan">
      <formula>0</formula>
    </cfRule>
  </conditionalFormatting>
  <conditionalFormatting sqref="AM143:AN143">
    <cfRule type="cellIs" dxfId="715" priority="716" operator="greaterThan">
      <formula>0</formula>
    </cfRule>
  </conditionalFormatting>
  <conditionalFormatting sqref="AM144:AN144">
    <cfRule type="cellIs" dxfId="714" priority="715" operator="greaterThan">
      <formula>0</formula>
    </cfRule>
  </conditionalFormatting>
  <conditionalFormatting sqref="AM145:AN145">
    <cfRule type="cellIs" dxfId="713" priority="714" operator="greaterThan">
      <formula>0</formula>
    </cfRule>
  </conditionalFormatting>
  <conditionalFormatting sqref="AM146:AN146">
    <cfRule type="cellIs" dxfId="712" priority="713" operator="greaterThan">
      <formula>0</formula>
    </cfRule>
  </conditionalFormatting>
  <conditionalFormatting sqref="AM147:AN147">
    <cfRule type="cellIs" dxfId="711" priority="712" operator="greaterThan">
      <formula>0</formula>
    </cfRule>
  </conditionalFormatting>
  <conditionalFormatting sqref="AM148:AN148">
    <cfRule type="cellIs" dxfId="710" priority="711" operator="greaterThan">
      <formula>0</formula>
    </cfRule>
  </conditionalFormatting>
  <conditionalFormatting sqref="AM149:AN149">
    <cfRule type="cellIs" dxfId="709" priority="710" operator="greaterThan">
      <formula>0</formula>
    </cfRule>
  </conditionalFormatting>
  <conditionalFormatting sqref="AM150:AN150">
    <cfRule type="cellIs" dxfId="708" priority="709" operator="greaterThan">
      <formula>0</formula>
    </cfRule>
  </conditionalFormatting>
  <conditionalFormatting sqref="AM151:AN151">
    <cfRule type="cellIs" dxfId="707" priority="708" operator="greaterThan">
      <formula>0</formula>
    </cfRule>
  </conditionalFormatting>
  <conditionalFormatting sqref="AM152:AN152">
    <cfRule type="cellIs" dxfId="706" priority="707" operator="greaterThan">
      <formula>0</formula>
    </cfRule>
  </conditionalFormatting>
  <conditionalFormatting sqref="AM153:AN153">
    <cfRule type="cellIs" dxfId="705" priority="706" operator="greaterThan">
      <formula>0</formula>
    </cfRule>
  </conditionalFormatting>
  <conditionalFormatting sqref="AM154:AN154">
    <cfRule type="cellIs" dxfId="704" priority="705" operator="greaterThan">
      <formula>0</formula>
    </cfRule>
  </conditionalFormatting>
  <conditionalFormatting sqref="AM155:AN155">
    <cfRule type="cellIs" dxfId="703" priority="704" operator="greaterThan">
      <formula>0</formula>
    </cfRule>
  </conditionalFormatting>
  <conditionalFormatting sqref="AM156:AN156">
    <cfRule type="cellIs" dxfId="702" priority="703" operator="greaterThan">
      <formula>0</formula>
    </cfRule>
  </conditionalFormatting>
  <conditionalFormatting sqref="AM157:AN157">
    <cfRule type="cellIs" dxfId="701" priority="702" operator="greaterThan">
      <formula>0</formula>
    </cfRule>
  </conditionalFormatting>
  <conditionalFormatting sqref="AM158:AN158">
    <cfRule type="cellIs" dxfId="700" priority="701" operator="greaterThan">
      <formula>0</formula>
    </cfRule>
  </conditionalFormatting>
  <conditionalFormatting sqref="AM159:AN159">
    <cfRule type="cellIs" dxfId="699" priority="700" operator="greaterThan">
      <formula>0</formula>
    </cfRule>
  </conditionalFormatting>
  <conditionalFormatting sqref="AM160:AN160">
    <cfRule type="cellIs" dxfId="698" priority="699" operator="greaterThan">
      <formula>0</formula>
    </cfRule>
  </conditionalFormatting>
  <conditionalFormatting sqref="AM161:AN161">
    <cfRule type="cellIs" dxfId="697" priority="698" operator="greaterThan">
      <formula>0</formula>
    </cfRule>
  </conditionalFormatting>
  <conditionalFormatting sqref="AM162:AN162">
    <cfRule type="cellIs" dxfId="696" priority="697" operator="greaterThan">
      <formula>0</formula>
    </cfRule>
  </conditionalFormatting>
  <conditionalFormatting sqref="AM163:AN163">
    <cfRule type="cellIs" dxfId="695" priority="696" operator="greaterThan">
      <formula>0</formula>
    </cfRule>
  </conditionalFormatting>
  <conditionalFormatting sqref="AM164:AN164">
    <cfRule type="cellIs" dxfId="694" priority="695" operator="greaterThan">
      <formula>0</formula>
    </cfRule>
  </conditionalFormatting>
  <conditionalFormatting sqref="AM165:AN165">
    <cfRule type="cellIs" dxfId="693" priority="694" operator="greaterThan">
      <formula>0</formula>
    </cfRule>
  </conditionalFormatting>
  <conditionalFormatting sqref="AM166:AN166">
    <cfRule type="cellIs" dxfId="692" priority="693" operator="greaterThan">
      <formula>0</formula>
    </cfRule>
  </conditionalFormatting>
  <conditionalFormatting sqref="AM167:AN167">
    <cfRule type="cellIs" dxfId="691" priority="692" operator="greaterThan">
      <formula>0</formula>
    </cfRule>
  </conditionalFormatting>
  <conditionalFormatting sqref="AM168:AN168">
    <cfRule type="cellIs" dxfId="690" priority="691" operator="greaterThan">
      <formula>0</formula>
    </cfRule>
  </conditionalFormatting>
  <conditionalFormatting sqref="AM169:AN169">
    <cfRule type="cellIs" dxfId="689" priority="690" operator="greaterThan">
      <formula>0</formula>
    </cfRule>
  </conditionalFormatting>
  <conditionalFormatting sqref="AM170:AN170">
    <cfRule type="cellIs" dxfId="688" priority="689" operator="greaterThan">
      <formula>0</formula>
    </cfRule>
  </conditionalFormatting>
  <conditionalFormatting sqref="AM171:AN171">
    <cfRule type="cellIs" dxfId="687" priority="688" operator="greaterThan">
      <formula>0</formula>
    </cfRule>
  </conditionalFormatting>
  <conditionalFormatting sqref="AM172:AN172">
    <cfRule type="cellIs" dxfId="686" priority="687" operator="greaterThan">
      <formula>0</formula>
    </cfRule>
  </conditionalFormatting>
  <conditionalFormatting sqref="AM173:AN173">
    <cfRule type="cellIs" dxfId="685" priority="686" operator="greaterThan">
      <formula>0</formula>
    </cfRule>
  </conditionalFormatting>
  <conditionalFormatting sqref="AM174:AN174">
    <cfRule type="cellIs" dxfId="684" priority="685" operator="greaterThan">
      <formula>0</formula>
    </cfRule>
  </conditionalFormatting>
  <conditionalFormatting sqref="AM175:AN175">
    <cfRule type="cellIs" dxfId="683" priority="684" operator="greaterThan">
      <formula>0</formula>
    </cfRule>
  </conditionalFormatting>
  <conditionalFormatting sqref="AM176:AN176">
    <cfRule type="cellIs" dxfId="682" priority="683" operator="greaterThan">
      <formula>0</formula>
    </cfRule>
  </conditionalFormatting>
  <conditionalFormatting sqref="AM177:AN177">
    <cfRule type="cellIs" dxfId="681" priority="682" operator="greaterThan">
      <formula>0</formula>
    </cfRule>
  </conditionalFormatting>
  <conditionalFormatting sqref="AM178:AN178">
    <cfRule type="cellIs" dxfId="680" priority="681" operator="greaterThan">
      <formula>0</formula>
    </cfRule>
  </conditionalFormatting>
  <conditionalFormatting sqref="AM179:AN179">
    <cfRule type="cellIs" dxfId="679" priority="680" operator="greaterThan">
      <formula>0</formula>
    </cfRule>
  </conditionalFormatting>
  <conditionalFormatting sqref="AM180:AN180">
    <cfRule type="cellIs" dxfId="678" priority="679" operator="greaterThan">
      <formula>0</formula>
    </cfRule>
  </conditionalFormatting>
  <conditionalFormatting sqref="AM181:AN181">
    <cfRule type="cellIs" dxfId="677" priority="678" operator="greaterThan">
      <formula>0</formula>
    </cfRule>
  </conditionalFormatting>
  <conditionalFormatting sqref="AM182:AN182">
    <cfRule type="cellIs" dxfId="676" priority="677" operator="greaterThan">
      <formula>0</formula>
    </cfRule>
  </conditionalFormatting>
  <conditionalFormatting sqref="AM183:AN183">
    <cfRule type="cellIs" dxfId="675" priority="676" operator="greaterThan">
      <formula>0</formula>
    </cfRule>
  </conditionalFormatting>
  <conditionalFormatting sqref="AM184:AN184">
    <cfRule type="cellIs" dxfId="674" priority="675" operator="greaterThan">
      <formula>0</formula>
    </cfRule>
  </conditionalFormatting>
  <conditionalFormatting sqref="AM185:AN185">
    <cfRule type="cellIs" dxfId="673" priority="674" operator="greaterThan">
      <formula>0</formula>
    </cfRule>
  </conditionalFormatting>
  <conditionalFormatting sqref="AM186:AN186">
    <cfRule type="cellIs" dxfId="672" priority="673" operator="greaterThan">
      <formula>0</formula>
    </cfRule>
  </conditionalFormatting>
  <conditionalFormatting sqref="AM187:AN187">
    <cfRule type="cellIs" dxfId="671" priority="672" operator="greaterThan">
      <formula>0</formula>
    </cfRule>
  </conditionalFormatting>
  <conditionalFormatting sqref="AM188:AN188">
    <cfRule type="cellIs" dxfId="670" priority="671" operator="greaterThan">
      <formula>0</formula>
    </cfRule>
  </conditionalFormatting>
  <conditionalFormatting sqref="AM189:AN189">
    <cfRule type="cellIs" dxfId="669" priority="670" operator="greaterThan">
      <formula>0</formula>
    </cfRule>
  </conditionalFormatting>
  <conditionalFormatting sqref="AM190:AN190">
    <cfRule type="cellIs" dxfId="668" priority="669" operator="greaterThan">
      <formula>0</formula>
    </cfRule>
  </conditionalFormatting>
  <conditionalFormatting sqref="AM191:AN191">
    <cfRule type="cellIs" dxfId="667" priority="668" operator="greaterThan">
      <formula>0</formula>
    </cfRule>
  </conditionalFormatting>
  <conditionalFormatting sqref="AM192:AN192">
    <cfRule type="cellIs" dxfId="666" priority="667" operator="greaterThan">
      <formula>0</formula>
    </cfRule>
  </conditionalFormatting>
  <conditionalFormatting sqref="AM193:AN193">
    <cfRule type="cellIs" dxfId="665" priority="666" operator="greaterThan">
      <formula>0</formula>
    </cfRule>
  </conditionalFormatting>
  <conditionalFormatting sqref="AM194:AN194">
    <cfRule type="cellIs" dxfId="664" priority="665" operator="greaterThan">
      <formula>0</formula>
    </cfRule>
  </conditionalFormatting>
  <conditionalFormatting sqref="AM195:AN195">
    <cfRule type="cellIs" dxfId="663" priority="664" operator="greaterThan">
      <formula>0</formula>
    </cfRule>
  </conditionalFormatting>
  <conditionalFormatting sqref="AM196:AN196">
    <cfRule type="cellIs" dxfId="662" priority="663" operator="greaterThan">
      <formula>0</formula>
    </cfRule>
  </conditionalFormatting>
  <conditionalFormatting sqref="AM197:AN197">
    <cfRule type="cellIs" dxfId="661" priority="662" operator="greaterThan">
      <formula>0</formula>
    </cfRule>
  </conditionalFormatting>
  <conditionalFormatting sqref="AM198:AN198">
    <cfRule type="cellIs" dxfId="660" priority="661" operator="greaterThan">
      <formula>0</formula>
    </cfRule>
  </conditionalFormatting>
  <conditionalFormatting sqref="AM199:AN199">
    <cfRule type="cellIs" dxfId="659" priority="660" operator="greaterThan">
      <formula>0</formula>
    </cfRule>
  </conditionalFormatting>
  <conditionalFormatting sqref="AM200:AN200">
    <cfRule type="cellIs" dxfId="658" priority="659" operator="greaterThan">
      <formula>0</formula>
    </cfRule>
  </conditionalFormatting>
  <conditionalFormatting sqref="AM201:AN201">
    <cfRule type="cellIs" dxfId="657" priority="658" operator="greaterThan">
      <formula>0</formula>
    </cfRule>
  </conditionalFormatting>
  <conditionalFormatting sqref="AM202:AN202">
    <cfRule type="cellIs" dxfId="656" priority="657" operator="greaterThan">
      <formula>0</formula>
    </cfRule>
  </conditionalFormatting>
  <conditionalFormatting sqref="AM203:AN203">
    <cfRule type="cellIs" dxfId="655" priority="656" operator="greaterThan">
      <formula>0</formula>
    </cfRule>
  </conditionalFormatting>
  <conditionalFormatting sqref="AM204:AN204">
    <cfRule type="cellIs" dxfId="654" priority="655" operator="greaterThan">
      <formula>0</formula>
    </cfRule>
  </conditionalFormatting>
  <conditionalFormatting sqref="AO134:AP134">
    <cfRule type="cellIs" dxfId="653" priority="654" operator="greaterThan">
      <formula>0</formula>
    </cfRule>
  </conditionalFormatting>
  <conditionalFormatting sqref="AO135:AP135">
    <cfRule type="cellIs" dxfId="652" priority="653" operator="greaterThan">
      <formula>0</formula>
    </cfRule>
  </conditionalFormatting>
  <conditionalFormatting sqref="AO136:AP136">
    <cfRule type="cellIs" dxfId="651" priority="652" operator="greaterThan">
      <formula>0</formula>
    </cfRule>
  </conditionalFormatting>
  <conditionalFormatting sqref="AO137:AP137">
    <cfRule type="cellIs" dxfId="650" priority="651" operator="greaterThan">
      <formula>0</formula>
    </cfRule>
  </conditionalFormatting>
  <conditionalFormatting sqref="AO138:AP138">
    <cfRule type="cellIs" dxfId="649" priority="650" operator="greaterThan">
      <formula>0</formula>
    </cfRule>
  </conditionalFormatting>
  <conditionalFormatting sqref="AO139:AP139">
    <cfRule type="cellIs" dxfId="648" priority="649" operator="greaterThan">
      <formula>0</formula>
    </cfRule>
  </conditionalFormatting>
  <conditionalFormatting sqref="AO140:AP140">
    <cfRule type="cellIs" dxfId="647" priority="648" operator="greaterThan">
      <formula>0</formula>
    </cfRule>
  </conditionalFormatting>
  <conditionalFormatting sqref="AO141:AP141">
    <cfRule type="cellIs" dxfId="646" priority="647" operator="greaterThan">
      <formula>0</formula>
    </cfRule>
  </conditionalFormatting>
  <conditionalFormatting sqref="AO142:AP142">
    <cfRule type="cellIs" dxfId="645" priority="646" operator="greaterThan">
      <formula>0</formula>
    </cfRule>
  </conditionalFormatting>
  <conditionalFormatting sqref="AO143:AP143">
    <cfRule type="cellIs" dxfId="644" priority="645" operator="greaterThan">
      <formula>0</formula>
    </cfRule>
  </conditionalFormatting>
  <conditionalFormatting sqref="AO144:AP144">
    <cfRule type="cellIs" dxfId="643" priority="644" operator="greaterThan">
      <formula>0</formula>
    </cfRule>
  </conditionalFormatting>
  <conditionalFormatting sqref="AO145:AP145">
    <cfRule type="cellIs" dxfId="642" priority="643" operator="greaterThan">
      <formula>0</formula>
    </cfRule>
  </conditionalFormatting>
  <conditionalFormatting sqref="AO146:AP146">
    <cfRule type="cellIs" dxfId="641" priority="642" operator="greaterThan">
      <formula>0</formula>
    </cfRule>
  </conditionalFormatting>
  <conditionalFormatting sqref="AO147:AP147">
    <cfRule type="cellIs" dxfId="640" priority="641" operator="greaterThan">
      <formula>0</formula>
    </cfRule>
  </conditionalFormatting>
  <conditionalFormatting sqref="AO148:AP148">
    <cfRule type="cellIs" dxfId="639" priority="640" operator="greaterThan">
      <formula>0</formula>
    </cfRule>
  </conditionalFormatting>
  <conditionalFormatting sqref="AO149:AP149">
    <cfRule type="cellIs" dxfId="638" priority="639" operator="greaterThan">
      <formula>0</formula>
    </cfRule>
  </conditionalFormatting>
  <conditionalFormatting sqref="AO150:AP150">
    <cfRule type="cellIs" dxfId="637" priority="638" operator="greaterThan">
      <formula>0</formula>
    </cfRule>
  </conditionalFormatting>
  <conditionalFormatting sqref="AO151:AP151">
    <cfRule type="cellIs" dxfId="636" priority="637" operator="greaterThan">
      <formula>0</formula>
    </cfRule>
  </conditionalFormatting>
  <conditionalFormatting sqref="AO152:AP152">
    <cfRule type="cellIs" dxfId="635" priority="636" operator="greaterThan">
      <formula>0</formula>
    </cfRule>
  </conditionalFormatting>
  <conditionalFormatting sqref="AO153:AP153">
    <cfRule type="cellIs" dxfId="634" priority="635" operator="greaterThan">
      <formula>0</formula>
    </cfRule>
  </conditionalFormatting>
  <conditionalFormatting sqref="AO154:AP154">
    <cfRule type="cellIs" dxfId="633" priority="634" operator="greaterThan">
      <formula>0</formula>
    </cfRule>
  </conditionalFormatting>
  <conditionalFormatting sqref="AO155:AP155">
    <cfRule type="cellIs" dxfId="632" priority="633" operator="greaterThan">
      <formula>0</formula>
    </cfRule>
  </conditionalFormatting>
  <conditionalFormatting sqref="AO156:AP156">
    <cfRule type="cellIs" dxfId="631" priority="632" operator="greaterThan">
      <formula>0</formula>
    </cfRule>
  </conditionalFormatting>
  <conditionalFormatting sqref="AO157:AP157">
    <cfRule type="cellIs" dxfId="630" priority="631" operator="greaterThan">
      <formula>0</formula>
    </cfRule>
  </conditionalFormatting>
  <conditionalFormatting sqref="AO158:AP158">
    <cfRule type="cellIs" dxfId="629" priority="630" operator="greaterThan">
      <formula>0</formula>
    </cfRule>
  </conditionalFormatting>
  <conditionalFormatting sqref="AO159:AP159">
    <cfRule type="cellIs" dxfId="628" priority="629" operator="greaterThan">
      <formula>0</formula>
    </cfRule>
  </conditionalFormatting>
  <conditionalFormatting sqref="AO160:AP160">
    <cfRule type="cellIs" dxfId="627" priority="628" operator="greaterThan">
      <formula>0</formula>
    </cfRule>
  </conditionalFormatting>
  <conditionalFormatting sqref="AO161:AP161">
    <cfRule type="cellIs" dxfId="626" priority="627" operator="greaterThan">
      <formula>0</formula>
    </cfRule>
  </conditionalFormatting>
  <conditionalFormatting sqref="AO162:AP162">
    <cfRule type="cellIs" dxfId="625" priority="626" operator="greaterThan">
      <formula>0</formula>
    </cfRule>
  </conditionalFormatting>
  <conditionalFormatting sqref="AO163:AP163">
    <cfRule type="cellIs" dxfId="624" priority="625" operator="greaterThan">
      <formula>0</formula>
    </cfRule>
  </conditionalFormatting>
  <conditionalFormatting sqref="AO164:AP164">
    <cfRule type="cellIs" dxfId="623" priority="624" operator="greaterThan">
      <formula>0</formula>
    </cfRule>
  </conditionalFormatting>
  <conditionalFormatting sqref="AO165:AP165">
    <cfRule type="cellIs" dxfId="622" priority="623" operator="greaterThan">
      <formula>0</formula>
    </cfRule>
  </conditionalFormatting>
  <conditionalFormatting sqref="AO166:AP166">
    <cfRule type="cellIs" dxfId="621" priority="622" operator="greaterThan">
      <formula>0</formula>
    </cfRule>
  </conditionalFormatting>
  <conditionalFormatting sqref="AO167:AP167">
    <cfRule type="cellIs" dxfId="620" priority="621" operator="greaterThan">
      <formula>0</formula>
    </cfRule>
  </conditionalFormatting>
  <conditionalFormatting sqref="AO168:AP168">
    <cfRule type="cellIs" dxfId="619" priority="620" operator="greaterThan">
      <formula>0</formula>
    </cfRule>
  </conditionalFormatting>
  <conditionalFormatting sqref="AO169:AP169">
    <cfRule type="cellIs" dxfId="618" priority="619" operator="greaterThan">
      <formula>0</formula>
    </cfRule>
  </conditionalFormatting>
  <conditionalFormatting sqref="AO170:AP170">
    <cfRule type="cellIs" dxfId="617" priority="618" operator="greaterThan">
      <formula>0</formula>
    </cfRule>
  </conditionalFormatting>
  <conditionalFormatting sqref="AO171:AP171">
    <cfRule type="cellIs" dxfId="616" priority="617" operator="greaterThan">
      <formula>0</formula>
    </cfRule>
  </conditionalFormatting>
  <conditionalFormatting sqref="AO172:AP172">
    <cfRule type="cellIs" dxfId="615" priority="616" operator="greaterThan">
      <formula>0</formula>
    </cfRule>
  </conditionalFormatting>
  <conditionalFormatting sqref="AO173:AP173">
    <cfRule type="cellIs" dxfId="614" priority="615" operator="greaterThan">
      <formula>0</formula>
    </cfRule>
  </conditionalFormatting>
  <conditionalFormatting sqref="AO174:AP174">
    <cfRule type="cellIs" dxfId="613" priority="614" operator="greaterThan">
      <formula>0</formula>
    </cfRule>
  </conditionalFormatting>
  <conditionalFormatting sqref="AO175:AP175">
    <cfRule type="cellIs" dxfId="612" priority="613" operator="greaterThan">
      <formula>0</formula>
    </cfRule>
  </conditionalFormatting>
  <conditionalFormatting sqref="AO176:AP176">
    <cfRule type="cellIs" dxfId="611" priority="612" operator="greaterThan">
      <formula>0</formula>
    </cfRule>
  </conditionalFormatting>
  <conditionalFormatting sqref="AO177:AP177">
    <cfRule type="cellIs" dxfId="610" priority="611" operator="greaterThan">
      <formula>0</formula>
    </cfRule>
  </conditionalFormatting>
  <conditionalFormatting sqref="AO178:AP178">
    <cfRule type="cellIs" dxfId="609" priority="610" operator="greaterThan">
      <formula>0</formula>
    </cfRule>
  </conditionalFormatting>
  <conditionalFormatting sqref="AO179:AP179">
    <cfRule type="cellIs" dxfId="608" priority="609" operator="greaterThan">
      <formula>0</formula>
    </cfRule>
  </conditionalFormatting>
  <conditionalFormatting sqref="AO180:AP180">
    <cfRule type="cellIs" dxfId="607" priority="608" operator="greaterThan">
      <formula>0</formula>
    </cfRule>
  </conditionalFormatting>
  <conditionalFormatting sqref="AO181:AP181">
    <cfRule type="cellIs" dxfId="606" priority="607" operator="greaterThan">
      <formula>0</formula>
    </cfRule>
  </conditionalFormatting>
  <conditionalFormatting sqref="AO182:AP182">
    <cfRule type="cellIs" dxfId="605" priority="606" operator="greaterThan">
      <formula>0</formula>
    </cfRule>
  </conditionalFormatting>
  <conditionalFormatting sqref="AO183:AP183">
    <cfRule type="cellIs" dxfId="604" priority="605" operator="greaterThan">
      <formula>0</formula>
    </cfRule>
  </conditionalFormatting>
  <conditionalFormatting sqref="AO184:AP184">
    <cfRule type="cellIs" dxfId="603" priority="604" operator="greaterThan">
      <formula>0</formula>
    </cfRule>
  </conditionalFormatting>
  <conditionalFormatting sqref="AO185:AP185">
    <cfRule type="cellIs" dxfId="602" priority="603" operator="greaterThan">
      <formula>0</formula>
    </cfRule>
  </conditionalFormatting>
  <conditionalFormatting sqref="AO186:AP186">
    <cfRule type="cellIs" dxfId="601" priority="602" operator="greaterThan">
      <formula>0</formula>
    </cfRule>
  </conditionalFormatting>
  <conditionalFormatting sqref="AO187:AP187">
    <cfRule type="cellIs" dxfId="600" priority="601" operator="greaterThan">
      <formula>0</formula>
    </cfRule>
  </conditionalFormatting>
  <conditionalFormatting sqref="AO188:AP188">
    <cfRule type="cellIs" dxfId="599" priority="600" operator="greaterThan">
      <formula>0</formula>
    </cfRule>
  </conditionalFormatting>
  <conditionalFormatting sqref="AO189:AP189">
    <cfRule type="cellIs" dxfId="598" priority="599" operator="greaterThan">
      <formula>0</formula>
    </cfRule>
  </conditionalFormatting>
  <conditionalFormatting sqref="AO190:AP190">
    <cfRule type="cellIs" dxfId="597" priority="598" operator="greaterThan">
      <formula>0</formula>
    </cfRule>
  </conditionalFormatting>
  <conditionalFormatting sqref="AO191:AP191">
    <cfRule type="cellIs" dxfId="596" priority="597" operator="greaterThan">
      <formula>0</formula>
    </cfRule>
  </conditionalFormatting>
  <conditionalFormatting sqref="AO192:AP192">
    <cfRule type="cellIs" dxfId="595" priority="596" operator="greaterThan">
      <formula>0</formula>
    </cfRule>
  </conditionalFormatting>
  <conditionalFormatting sqref="AO193:AP193">
    <cfRule type="cellIs" dxfId="594" priority="595" operator="greaterThan">
      <formula>0</formula>
    </cfRule>
  </conditionalFormatting>
  <conditionalFormatting sqref="AO194:AP194">
    <cfRule type="cellIs" dxfId="593" priority="594" operator="greaterThan">
      <formula>0</formula>
    </cfRule>
  </conditionalFormatting>
  <conditionalFormatting sqref="AO195:AP195">
    <cfRule type="cellIs" dxfId="592" priority="593" operator="greaterThan">
      <formula>0</formula>
    </cfRule>
  </conditionalFormatting>
  <conditionalFormatting sqref="AO196:AP196">
    <cfRule type="cellIs" dxfId="591" priority="592" operator="greaterThan">
      <formula>0</formula>
    </cfRule>
  </conditionalFormatting>
  <conditionalFormatting sqref="AO197:AP197">
    <cfRule type="cellIs" dxfId="590" priority="591" operator="greaterThan">
      <formula>0</formula>
    </cfRule>
  </conditionalFormatting>
  <conditionalFormatting sqref="AO198:AP198">
    <cfRule type="cellIs" dxfId="589" priority="590" operator="greaterThan">
      <formula>0</formula>
    </cfRule>
  </conditionalFormatting>
  <conditionalFormatting sqref="AO199:AP199">
    <cfRule type="cellIs" dxfId="588" priority="589" operator="greaterThan">
      <formula>0</formula>
    </cfRule>
  </conditionalFormatting>
  <conditionalFormatting sqref="AO200:AP200">
    <cfRule type="cellIs" dxfId="587" priority="588" operator="greaterThan">
      <formula>0</formula>
    </cfRule>
  </conditionalFormatting>
  <conditionalFormatting sqref="AO201:AP201">
    <cfRule type="cellIs" dxfId="586" priority="587" operator="greaterThan">
      <formula>0</formula>
    </cfRule>
  </conditionalFormatting>
  <conditionalFormatting sqref="AO202:AP202">
    <cfRule type="cellIs" dxfId="585" priority="586" operator="greaterThan">
      <formula>0</formula>
    </cfRule>
  </conditionalFormatting>
  <conditionalFormatting sqref="AO203:AP203">
    <cfRule type="cellIs" dxfId="584" priority="585" operator="greaterThan">
      <formula>0</formula>
    </cfRule>
  </conditionalFormatting>
  <conditionalFormatting sqref="AO204:AP204">
    <cfRule type="cellIs" dxfId="583" priority="584" operator="greaterThan">
      <formula>0</formula>
    </cfRule>
  </conditionalFormatting>
  <conditionalFormatting sqref="AQ134:AR134">
    <cfRule type="cellIs" dxfId="582" priority="583" operator="greaterThan">
      <formula>0</formula>
    </cfRule>
  </conditionalFormatting>
  <conditionalFormatting sqref="AQ135:AR135">
    <cfRule type="cellIs" dxfId="581" priority="582" operator="greaterThan">
      <formula>0</formula>
    </cfRule>
  </conditionalFormatting>
  <conditionalFormatting sqref="AQ136:AR136">
    <cfRule type="cellIs" dxfId="580" priority="581" operator="greaterThan">
      <formula>0</formula>
    </cfRule>
  </conditionalFormatting>
  <conditionalFormatting sqref="AQ137:AR137">
    <cfRule type="cellIs" dxfId="579" priority="580" operator="greaterThan">
      <formula>0</formula>
    </cfRule>
  </conditionalFormatting>
  <conditionalFormatting sqref="AQ138:AR138">
    <cfRule type="cellIs" dxfId="578" priority="579" operator="greaterThan">
      <formula>0</formula>
    </cfRule>
  </conditionalFormatting>
  <conditionalFormatting sqref="AQ139:AR139">
    <cfRule type="cellIs" dxfId="577" priority="578" operator="greaterThan">
      <formula>0</formula>
    </cfRule>
  </conditionalFormatting>
  <conditionalFormatting sqref="AQ140:AR140">
    <cfRule type="cellIs" dxfId="576" priority="577" operator="greaterThan">
      <formula>0</formula>
    </cfRule>
  </conditionalFormatting>
  <conditionalFormatting sqref="AQ141:AR141">
    <cfRule type="cellIs" dxfId="575" priority="576" operator="greaterThan">
      <formula>0</formula>
    </cfRule>
  </conditionalFormatting>
  <conditionalFormatting sqref="AQ142:AR142">
    <cfRule type="cellIs" dxfId="574" priority="575" operator="greaterThan">
      <formula>0</formula>
    </cfRule>
  </conditionalFormatting>
  <conditionalFormatting sqref="AQ143:AR143">
    <cfRule type="cellIs" dxfId="573" priority="574" operator="greaterThan">
      <formula>0</formula>
    </cfRule>
  </conditionalFormatting>
  <conditionalFormatting sqref="AQ144:AR144">
    <cfRule type="cellIs" dxfId="572" priority="573" operator="greaterThan">
      <formula>0</formula>
    </cfRule>
  </conditionalFormatting>
  <conditionalFormatting sqref="AQ145:AR145">
    <cfRule type="cellIs" dxfId="571" priority="572" operator="greaterThan">
      <formula>0</formula>
    </cfRule>
  </conditionalFormatting>
  <conditionalFormatting sqref="AQ146:AR146">
    <cfRule type="cellIs" dxfId="570" priority="571" operator="greaterThan">
      <formula>0</formula>
    </cfRule>
  </conditionalFormatting>
  <conditionalFormatting sqref="AQ147:AR147">
    <cfRule type="cellIs" dxfId="569" priority="570" operator="greaterThan">
      <formula>0</formula>
    </cfRule>
  </conditionalFormatting>
  <conditionalFormatting sqref="AQ148:AR148">
    <cfRule type="cellIs" dxfId="568" priority="569" operator="greaterThan">
      <formula>0</formula>
    </cfRule>
  </conditionalFormatting>
  <conditionalFormatting sqref="AQ149:AR149">
    <cfRule type="cellIs" dxfId="567" priority="568" operator="greaterThan">
      <formula>0</formula>
    </cfRule>
  </conditionalFormatting>
  <conditionalFormatting sqref="AQ150:AR150">
    <cfRule type="cellIs" dxfId="566" priority="567" operator="greaterThan">
      <formula>0</formula>
    </cfRule>
  </conditionalFormatting>
  <conditionalFormatting sqref="AQ151:AR151">
    <cfRule type="cellIs" dxfId="565" priority="566" operator="greaterThan">
      <formula>0</formula>
    </cfRule>
  </conditionalFormatting>
  <conditionalFormatting sqref="AQ152:AR152">
    <cfRule type="cellIs" dxfId="564" priority="565" operator="greaterThan">
      <formula>0</formula>
    </cfRule>
  </conditionalFormatting>
  <conditionalFormatting sqref="AQ153:AR153">
    <cfRule type="cellIs" dxfId="563" priority="564" operator="greaterThan">
      <formula>0</formula>
    </cfRule>
  </conditionalFormatting>
  <conditionalFormatting sqref="AQ154:AR154">
    <cfRule type="cellIs" dxfId="562" priority="563" operator="greaterThan">
      <formula>0</formula>
    </cfRule>
  </conditionalFormatting>
  <conditionalFormatting sqref="AQ155:AR155">
    <cfRule type="cellIs" dxfId="561" priority="562" operator="greaterThan">
      <formula>0</formula>
    </cfRule>
  </conditionalFormatting>
  <conditionalFormatting sqref="AQ156:AR156">
    <cfRule type="cellIs" dxfId="560" priority="561" operator="greaterThan">
      <formula>0</formula>
    </cfRule>
  </conditionalFormatting>
  <conditionalFormatting sqref="AQ157:AR157">
    <cfRule type="cellIs" dxfId="559" priority="560" operator="greaterThan">
      <formula>0</formula>
    </cfRule>
  </conditionalFormatting>
  <conditionalFormatting sqref="AQ158:AR158">
    <cfRule type="cellIs" dxfId="558" priority="559" operator="greaterThan">
      <formula>0</formula>
    </cfRule>
  </conditionalFormatting>
  <conditionalFormatting sqref="AQ159:AR159">
    <cfRule type="cellIs" dxfId="557" priority="558" operator="greaterThan">
      <formula>0</formula>
    </cfRule>
  </conditionalFormatting>
  <conditionalFormatting sqref="AQ160:AR160">
    <cfRule type="cellIs" dxfId="556" priority="557" operator="greaterThan">
      <formula>0</formula>
    </cfRule>
  </conditionalFormatting>
  <conditionalFormatting sqref="AQ161:AR161">
    <cfRule type="cellIs" dxfId="555" priority="556" operator="greaterThan">
      <formula>0</formula>
    </cfRule>
  </conditionalFormatting>
  <conditionalFormatting sqref="AQ162:AR162">
    <cfRule type="cellIs" dxfId="554" priority="555" operator="greaterThan">
      <formula>0</formula>
    </cfRule>
  </conditionalFormatting>
  <conditionalFormatting sqref="AQ163:AR163">
    <cfRule type="cellIs" dxfId="553" priority="554" operator="greaterThan">
      <formula>0</formula>
    </cfRule>
  </conditionalFormatting>
  <conditionalFormatting sqref="AQ164:AR164">
    <cfRule type="cellIs" dxfId="552" priority="553" operator="greaterThan">
      <formula>0</formula>
    </cfRule>
  </conditionalFormatting>
  <conditionalFormatting sqref="AQ165:AR165">
    <cfRule type="cellIs" dxfId="551" priority="552" operator="greaterThan">
      <formula>0</formula>
    </cfRule>
  </conditionalFormatting>
  <conditionalFormatting sqref="AQ166:AR166">
    <cfRule type="cellIs" dxfId="550" priority="551" operator="greaterThan">
      <formula>0</formula>
    </cfRule>
  </conditionalFormatting>
  <conditionalFormatting sqref="AQ167:AR167">
    <cfRule type="cellIs" dxfId="549" priority="550" operator="greaterThan">
      <formula>0</formula>
    </cfRule>
  </conditionalFormatting>
  <conditionalFormatting sqref="AQ168:AR168">
    <cfRule type="cellIs" dxfId="548" priority="549" operator="greaterThan">
      <formula>0</formula>
    </cfRule>
  </conditionalFormatting>
  <conditionalFormatting sqref="AQ169:AR169">
    <cfRule type="cellIs" dxfId="547" priority="548" operator="greaterThan">
      <formula>0</formula>
    </cfRule>
  </conditionalFormatting>
  <conditionalFormatting sqref="AQ170:AR170">
    <cfRule type="cellIs" dxfId="546" priority="547" operator="greaterThan">
      <formula>0</formula>
    </cfRule>
  </conditionalFormatting>
  <conditionalFormatting sqref="AQ171:AR171">
    <cfRule type="cellIs" dxfId="545" priority="546" operator="greaterThan">
      <formula>0</formula>
    </cfRule>
  </conditionalFormatting>
  <conditionalFormatting sqref="AQ172:AR172">
    <cfRule type="cellIs" dxfId="544" priority="545" operator="greaterThan">
      <formula>0</formula>
    </cfRule>
  </conditionalFormatting>
  <conditionalFormatting sqref="AQ173:AR173">
    <cfRule type="cellIs" dxfId="543" priority="544" operator="greaterThan">
      <formula>0</formula>
    </cfRule>
  </conditionalFormatting>
  <conditionalFormatting sqref="AQ174:AR174">
    <cfRule type="cellIs" dxfId="542" priority="543" operator="greaterThan">
      <formula>0</formula>
    </cfRule>
  </conditionalFormatting>
  <conditionalFormatting sqref="AQ175:AR175">
    <cfRule type="cellIs" dxfId="541" priority="542" operator="greaterThan">
      <formula>0</formula>
    </cfRule>
  </conditionalFormatting>
  <conditionalFormatting sqref="AQ176:AR176">
    <cfRule type="cellIs" dxfId="540" priority="541" operator="greaterThan">
      <formula>0</formula>
    </cfRule>
  </conditionalFormatting>
  <conditionalFormatting sqref="AQ177:AR177">
    <cfRule type="cellIs" dxfId="539" priority="540" operator="greaterThan">
      <formula>0</formula>
    </cfRule>
  </conditionalFormatting>
  <conditionalFormatting sqref="AQ178:AR178">
    <cfRule type="cellIs" dxfId="538" priority="539" operator="greaterThan">
      <formula>0</formula>
    </cfRule>
  </conditionalFormatting>
  <conditionalFormatting sqref="AQ179:AR179">
    <cfRule type="cellIs" dxfId="537" priority="538" operator="greaterThan">
      <formula>0</formula>
    </cfRule>
  </conditionalFormatting>
  <conditionalFormatting sqref="AQ180:AR180">
    <cfRule type="cellIs" dxfId="536" priority="537" operator="greaterThan">
      <formula>0</formula>
    </cfRule>
  </conditionalFormatting>
  <conditionalFormatting sqref="AQ181:AR181">
    <cfRule type="cellIs" dxfId="535" priority="536" operator="greaterThan">
      <formula>0</formula>
    </cfRule>
  </conditionalFormatting>
  <conditionalFormatting sqref="AQ182:AR182">
    <cfRule type="cellIs" dxfId="534" priority="535" operator="greaterThan">
      <formula>0</formula>
    </cfRule>
  </conditionalFormatting>
  <conditionalFormatting sqref="AQ183:AR183">
    <cfRule type="cellIs" dxfId="533" priority="534" operator="greaterThan">
      <formula>0</formula>
    </cfRule>
  </conditionalFormatting>
  <conditionalFormatting sqref="AQ184:AR184">
    <cfRule type="cellIs" dxfId="532" priority="533" operator="greaterThan">
      <formula>0</formula>
    </cfRule>
  </conditionalFormatting>
  <conditionalFormatting sqref="AQ185:AR185">
    <cfRule type="cellIs" dxfId="531" priority="532" operator="greaterThan">
      <formula>0</formula>
    </cfRule>
  </conditionalFormatting>
  <conditionalFormatting sqref="AQ186:AR186">
    <cfRule type="cellIs" dxfId="530" priority="531" operator="greaterThan">
      <formula>0</formula>
    </cfRule>
  </conditionalFormatting>
  <conditionalFormatting sqref="AQ187:AR187">
    <cfRule type="cellIs" dxfId="529" priority="530" operator="greaterThan">
      <formula>0</formula>
    </cfRule>
  </conditionalFormatting>
  <conditionalFormatting sqref="AQ188:AR188">
    <cfRule type="cellIs" dxfId="528" priority="529" operator="greaterThan">
      <formula>0</formula>
    </cfRule>
  </conditionalFormatting>
  <conditionalFormatting sqref="AQ189:AR189">
    <cfRule type="cellIs" dxfId="527" priority="528" operator="greaterThan">
      <formula>0</formula>
    </cfRule>
  </conditionalFormatting>
  <conditionalFormatting sqref="AQ190:AR190">
    <cfRule type="cellIs" dxfId="526" priority="527" operator="greaterThan">
      <formula>0</formula>
    </cfRule>
  </conditionalFormatting>
  <conditionalFormatting sqref="AQ191:AR191">
    <cfRule type="cellIs" dxfId="525" priority="526" operator="greaterThan">
      <formula>0</formula>
    </cfRule>
  </conditionalFormatting>
  <conditionalFormatting sqref="AQ192:AR192">
    <cfRule type="cellIs" dxfId="524" priority="525" operator="greaterThan">
      <formula>0</formula>
    </cfRule>
  </conditionalFormatting>
  <conditionalFormatting sqref="AQ193:AR193">
    <cfRule type="cellIs" dxfId="523" priority="524" operator="greaterThan">
      <formula>0</formula>
    </cfRule>
  </conditionalFormatting>
  <conditionalFormatting sqref="AQ194:AR194">
    <cfRule type="cellIs" dxfId="522" priority="523" operator="greaterThan">
      <formula>0</formula>
    </cfRule>
  </conditionalFormatting>
  <conditionalFormatting sqref="AQ195:AR195">
    <cfRule type="cellIs" dxfId="521" priority="522" operator="greaterThan">
      <formula>0</formula>
    </cfRule>
  </conditionalFormatting>
  <conditionalFormatting sqref="AQ196:AR196">
    <cfRule type="cellIs" dxfId="520" priority="521" operator="greaterThan">
      <formula>0</formula>
    </cfRule>
  </conditionalFormatting>
  <conditionalFormatting sqref="AQ197:AR197">
    <cfRule type="cellIs" dxfId="519" priority="520" operator="greaterThan">
      <formula>0</formula>
    </cfRule>
  </conditionalFormatting>
  <conditionalFormatting sqref="AQ198:AR198">
    <cfRule type="cellIs" dxfId="518" priority="519" operator="greaterThan">
      <formula>0</formula>
    </cfRule>
  </conditionalFormatting>
  <conditionalFormatting sqref="AQ199:AR199">
    <cfRule type="cellIs" dxfId="517" priority="518" operator="greaterThan">
      <formula>0</formula>
    </cfRule>
  </conditionalFormatting>
  <conditionalFormatting sqref="AQ200:AR200">
    <cfRule type="cellIs" dxfId="516" priority="517" operator="greaterThan">
      <formula>0</formula>
    </cfRule>
  </conditionalFormatting>
  <conditionalFormatting sqref="AQ201:AR201">
    <cfRule type="cellIs" dxfId="515" priority="516" operator="greaterThan">
      <formula>0</formula>
    </cfRule>
  </conditionalFormatting>
  <conditionalFormatting sqref="AQ202:AR202">
    <cfRule type="cellIs" dxfId="514" priority="515" operator="greaterThan">
      <formula>0</formula>
    </cfRule>
  </conditionalFormatting>
  <conditionalFormatting sqref="AQ203:AR203">
    <cfRule type="cellIs" dxfId="513" priority="514" operator="greaterThan">
      <formula>0</formula>
    </cfRule>
  </conditionalFormatting>
  <conditionalFormatting sqref="AQ204:AR204">
    <cfRule type="cellIs" dxfId="512" priority="513" operator="greaterThan">
      <formula>0</formula>
    </cfRule>
  </conditionalFormatting>
  <conditionalFormatting sqref="AC211:AD211">
    <cfRule type="cellIs" dxfId="511" priority="512" operator="greaterThan">
      <formula>0</formula>
    </cfRule>
  </conditionalFormatting>
  <conditionalFormatting sqref="AC212:AD212">
    <cfRule type="cellIs" dxfId="510" priority="511" operator="greaterThan">
      <formula>0</formula>
    </cfRule>
  </conditionalFormatting>
  <conditionalFormatting sqref="AC213:AD213">
    <cfRule type="cellIs" dxfId="509" priority="510" operator="greaterThan">
      <formula>0</formula>
    </cfRule>
  </conditionalFormatting>
  <conditionalFormatting sqref="AC214:AD214">
    <cfRule type="cellIs" dxfId="508" priority="509" operator="greaterThan">
      <formula>0</formula>
    </cfRule>
  </conditionalFormatting>
  <conditionalFormatting sqref="AC215:AD215">
    <cfRule type="cellIs" dxfId="507" priority="508" operator="greaterThan">
      <formula>0</formula>
    </cfRule>
  </conditionalFormatting>
  <conditionalFormatting sqref="AC216:AD216">
    <cfRule type="cellIs" dxfId="506" priority="507" operator="greaterThan">
      <formula>0</formula>
    </cfRule>
  </conditionalFormatting>
  <conditionalFormatting sqref="AC217:AD217">
    <cfRule type="cellIs" dxfId="505" priority="506" operator="greaterThan">
      <formula>0</formula>
    </cfRule>
  </conditionalFormatting>
  <conditionalFormatting sqref="AC218:AD218">
    <cfRule type="cellIs" dxfId="504" priority="505" operator="greaterThan">
      <formula>0</formula>
    </cfRule>
  </conditionalFormatting>
  <conditionalFormatting sqref="AC219:AD219">
    <cfRule type="cellIs" dxfId="503" priority="504" operator="greaterThan">
      <formula>0</formula>
    </cfRule>
  </conditionalFormatting>
  <conditionalFormatting sqref="AC220:AD220">
    <cfRule type="cellIs" dxfId="502" priority="503" operator="greaterThan">
      <formula>0</formula>
    </cfRule>
  </conditionalFormatting>
  <conditionalFormatting sqref="AC221:AD221">
    <cfRule type="cellIs" dxfId="501" priority="502" operator="greaterThan">
      <formula>0</formula>
    </cfRule>
  </conditionalFormatting>
  <conditionalFormatting sqref="AC222:AD222">
    <cfRule type="cellIs" dxfId="500" priority="501" operator="greaterThan">
      <formula>0</formula>
    </cfRule>
  </conditionalFormatting>
  <conditionalFormatting sqref="AC223:AD223">
    <cfRule type="cellIs" dxfId="499" priority="500" operator="greaterThan">
      <formula>0</formula>
    </cfRule>
  </conditionalFormatting>
  <conditionalFormatting sqref="AC224:AD224">
    <cfRule type="cellIs" dxfId="498" priority="499" operator="greaterThan">
      <formula>0</formula>
    </cfRule>
  </conditionalFormatting>
  <conditionalFormatting sqref="AC225:AD225">
    <cfRule type="cellIs" dxfId="497" priority="498" operator="greaterThan">
      <formula>0</formula>
    </cfRule>
  </conditionalFormatting>
  <conditionalFormatting sqref="AC226:AD226">
    <cfRule type="cellIs" dxfId="496" priority="497" operator="greaterThan">
      <formula>0</formula>
    </cfRule>
  </conditionalFormatting>
  <conditionalFormatting sqref="AC227:AD227">
    <cfRule type="cellIs" dxfId="495" priority="496" operator="greaterThan">
      <formula>0</formula>
    </cfRule>
  </conditionalFormatting>
  <conditionalFormatting sqref="AC228:AD228">
    <cfRule type="cellIs" dxfId="494" priority="495" operator="greaterThan">
      <formula>0</formula>
    </cfRule>
  </conditionalFormatting>
  <conditionalFormatting sqref="AC229:AD229">
    <cfRule type="cellIs" dxfId="493" priority="494" operator="greaterThan">
      <formula>0</formula>
    </cfRule>
  </conditionalFormatting>
  <conditionalFormatting sqref="AC230:AD230">
    <cfRule type="cellIs" dxfId="492" priority="493" operator="greaterThan">
      <formula>0</formula>
    </cfRule>
  </conditionalFormatting>
  <conditionalFormatting sqref="AC231:AD231">
    <cfRule type="cellIs" dxfId="491" priority="492" operator="greaterThan">
      <formula>0</formula>
    </cfRule>
  </conditionalFormatting>
  <conditionalFormatting sqref="AC232:AD232">
    <cfRule type="cellIs" dxfId="490" priority="491" operator="greaterThan">
      <formula>0</formula>
    </cfRule>
  </conditionalFormatting>
  <conditionalFormatting sqref="AC233:AD233">
    <cfRule type="cellIs" dxfId="489" priority="490" operator="greaterThan">
      <formula>0</formula>
    </cfRule>
  </conditionalFormatting>
  <conditionalFormatting sqref="AC234:AD234">
    <cfRule type="cellIs" dxfId="488" priority="489" operator="greaterThan">
      <formula>0</formula>
    </cfRule>
  </conditionalFormatting>
  <conditionalFormatting sqref="AC235:AD235">
    <cfRule type="cellIs" dxfId="487" priority="488" operator="greaterThan">
      <formula>0</formula>
    </cfRule>
  </conditionalFormatting>
  <conditionalFormatting sqref="AC236:AD236">
    <cfRule type="cellIs" dxfId="486" priority="487" operator="greaterThan">
      <formula>0</formula>
    </cfRule>
  </conditionalFormatting>
  <conditionalFormatting sqref="AC237:AD237">
    <cfRule type="cellIs" dxfId="485" priority="486" operator="greaterThan">
      <formula>0</formula>
    </cfRule>
  </conditionalFormatting>
  <conditionalFormatting sqref="AC238:AD238">
    <cfRule type="cellIs" dxfId="484" priority="485" operator="greaterThan">
      <formula>0</formula>
    </cfRule>
  </conditionalFormatting>
  <conditionalFormatting sqref="AC239:AD239">
    <cfRule type="cellIs" dxfId="483" priority="484" operator="greaterThan">
      <formula>0</formula>
    </cfRule>
  </conditionalFormatting>
  <conditionalFormatting sqref="AC240:AD240">
    <cfRule type="cellIs" dxfId="482" priority="483" operator="greaterThan">
      <formula>0</formula>
    </cfRule>
  </conditionalFormatting>
  <conditionalFormatting sqref="AC241:AD241">
    <cfRule type="cellIs" dxfId="481" priority="482" operator="greaterThan">
      <formula>0</formula>
    </cfRule>
  </conditionalFormatting>
  <conditionalFormatting sqref="AC242:AD242">
    <cfRule type="cellIs" dxfId="480" priority="481" operator="greaterThan">
      <formula>0</formula>
    </cfRule>
  </conditionalFormatting>
  <conditionalFormatting sqref="AC243:AD243">
    <cfRule type="cellIs" dxfId="479" priority="480" operator="greaterThan">
      <formula>0</formula>
    </cfRule>
  </conditionalFormatting>
  <conditionalFormatting sqref="AC244:AD244">
    <cfRule type="cellIs" dxfId="478" priority="479" operator="greaterThan">
      <formula>0</formula>
    </cfRule>
  </conditionalFormatting>
  <conditionalFormatting sqref="AC245:AD245">
    <cfRule type="cellIs" dxfId="477" priority="478" operator="greaterThan">
      <formula>0</formula>
    </cfRule>
  </conditionalFormatting>
  <conditionalFormatting sqref="AC246:AD246">
    <cfRule type="cellIs" dxfId="476" priority="477" operator="greaterThan">
      <formula>0</formula>
    </cfRule>
  </conditionalFormatting>
  <conditionalFormatting sqref="AC247:AD247">
    <cfRule type="cellIs" dxfId="475" priority="476" operator="greaterThan">
      <formula>0</formula>
    </cfRule>
  </conditionalFormatting>
  <conditionalFormatting sqref="AC248:AD248">
    <cfRule type="cellIs" dxfId="474" priority="475" operator="greaterThan">
      <formula>0</formula>
    </cfRule>
  </conditionalFormatting>
  <conditionalFormatting sqref="AC249:AD249">
    <cfRule type="cellIs" dxfId="473" priority="474" operator="greaterThan">
      <formula>0</formula>
    </cfRule>
  </conditionalFormatting>
  <conditionalFormatting sqref="AC250:AD250">
    <cfRule type="cellIs" dxfId="472" priority="473" operator="greaterThan">
      <formula>0</formula>
    </cfRule>
  </conditionalFormatting>
  <conditionalFormatting sqref="AC251:AD251">
    <cfRule type="cellIs" dxfId="471" priority="472" operator="greaterThan">
      <formula>0</formula>
    </cfRule>
  </conditionalFormatting>
  <conditionalFormatting sqref="AC252:AD252">
    <cfRule type="cellIs" dxfId="470" priority="471" operator="greaterThan">
      <formula>0</formula>
    </cfRule>
  </conditionalFormatting>
  <conditionalFormatting sqref="AC253:AD253">
    <cfRule type="cellIs" dxfId="469" priority="470" operator="greaterThan">
      <formula>0</formula>
    </cfRule>
  </conditionalFormatting>
  <conditionalFormatting sqref="AC254:AD254">
    <cfRule type="cellIs" dxfId="468" priority="469" operator="greaterThan">
      <formula>0</formula>
    </cfRule>
  </conditionalFormatting>
  <conditionalFormatting sqref="AC255:AD255">
    <cfRule type="cellIs" dxfId="467" priority="468" operator="greaterThan">
      <formula>0</formula>
    </cfRule>
  </conditionalFormatting>
  <conditionalFormatting sqref="AC256:AD256">
    <cfRule type="cellIs" dxfId="466" priority="467" operator="greaterThan">
      <formula>0</formula>
    </cfRule>
  </conditionalFormatting>
  <conditionalFormatting sqref="AC257:AD257">
    <cfRule type="cellIs" dxfId="465" priority="466" operator="greaterThan">
      <formula>0</formula>
    </cfRule>
  </conditionalFormatting>
  <conditionalFormatting sqref="AC258:AD258">
    <cfRule type="cellIs" dxfId="464" priority="465" operator="greaterThan">
      <formula>0</formula>
    </cfRule>
  </conditionalFormatting>
  <conditionalFormatting sqref="AC259:AD259">
    <cfRule type="cellIs" dxfId="463" priority="464" operator="greaterThan">
      <formula>0</formula>
    </cfRule>
  </conditionalFormatting>
  <conditionalFormatting sqref="AC260:AD260">
    <cfRule type="cellIs" dxfId="462" priority="463" operator="greaterThan">
      <formula>0</formula>
    </cfRule>
  </conditionalFormatting>
  <conditionalFormatting sqref="AE211:AF211">
    <cfRule type="cellIs" dxfId="461" priority="462" operator="greaterThan">
      <formula>0</formula>
    </cfRule>
  </conditionalFormatting>
  <conditionalFormatting sqref="AE212:AF212">
    <cfRule type="cellIs" dxfId="460" priority="461" operator="greaterThan">
      <formula>0</formula>
    </cfRule>
  </conditionalFormatting>
  <conditionalFormatting sqref="AE213:AF213">
    <cfRule type="cellIs" dxfId="459" priority="460" operator="greaterThan">
      <formula>0</formula>
    </cfRule>
  </conditionalFormatting>
  <conditionalFormatting sqref="AE214:AF214">
    <cfRule type="cellIs" dxfId="458" priority="459" operator="greaterThan">
      <formula>0</formula>
    </cfRule>
  </conditionalFormatting>
  <conditionalFormatting sqref="AE215:AF215">
    <cfRule type="cellIs" dxfId="457" priority="458" operator="greaterThan">
      <formula>0</formula>
    </cfRule>
  </conditionalFormatting>
  <conditionalFormatting sqref="AE216:AF216">
    <cfRule type="cellIs" dxfId="456" priority="457" operator="greaterThan">
      <formula>0</formula>
    </cfRule>
  </conditionalFormatting>
  <conditionalFormatting sqref="AE217:AF217">
    <cfRule type="cellIs" dxfId="455" priority="456" operator="greaterThan">
      <formula>0</formula>
    </cfRule>
  </conditionalFormatting>
  <conditionalFormatting sqref="AE218:AF218">
    <cfRule type="cellIs" dxfId="454" priority="455" operator="greaterThan">
      <formula>0</formula>
    </cfRule>
  </conditionalFormatting>
  <conditionalFormatting sqref="AE219:AF219">
    <cfRule type="cellIs" dxfId="453" priority="454" operator="greaterThan">
      <formula>0</formula>
    </cfRule>
  </conditionalFormatting>
  <conditionalFormatting sqref="AE220:AF220">
    <cfRule type="cellIs" dxfId="452" priority="453" operator="greaterThan">
      <formula>0</formula>
    </cfRule>
  </conditionalFormatting>
  <conditionalFormatting sqref="AE221:AF221">
    <cfRule type="cellIs" dxfId="451" priority="452" operator="greaterThan">
      <formula>0</formula>
    </cfRule>
  </conditionalFormatting>
  <conditionalFormatting sqref="AE222:AF222">
    <cfRule type="cellIs" dxfId="450" priority="451" operator="greaterThan">
      <formula>0</formula>
    </cfRule>
  </conditionalFormatting>
  <conditionalFormatting sqref="AE223:AF223">
    <cfRule type="cellIs" dxfId="449" priority="450" operator="greaterThan">
      <formula>0</formula>
    </cfRule>
  </conditionalFormatting>
  <conditionalFormatting sqref="AE224:AF224">
    <cfRule type="cellIs" dxfId="448" priority="449" operator="greaterThan">
      <formula>0</formula>
    </cfRule>
  </conditionalFormatting>
  <conditionalFormatting sqref="AE225:AF225">
    <cfRule type="cellIs" dxfId="447" priority="448" operator="greaterThan">
      <formula>0</formula>
    </cfRule>
  </conditionalFormatting>
  <conditionalFormatting sqref="AE226:AF226">
    <cfRule type="cellIs" dxfId="446" priority="447" operator="greaterThan">
      <formula>0</formula>
    </cfRule>
  </conditionalFormatting>
  <conditionalFormatting sqref="AE227:AF227">
    <cfRule type="cellIs" dxfId="445" priority="446" operator="greaterThan">
      <formula>0</formula>
    </cfRule>
  </conditionalFormatting>
  <conditionalFormatting sqref="AE228:AF228">
    <cfRule type="cellIs" dxfId="444" priority="445" operator="greaterThan">
      <formula>0</formula>
    </cfRule>
  </conditionalFormatting>
  <conditionalFormatting sqref="AE229:AF229">
    <cfRule type="cellIs" dxfId="443" priority="444" operator="greaterThan">
      <formula>0</formula>
    </cfRule>
  </conditionalFormatting>
  <conditionalFormatting sqref="AE230:AF230">
    <cfRule type="cellIs" dxfId="442" priority="443" operator="greaterThan">
      <formula>0</formula>
    </cfRule>
  </conditionalFormatting>
  <conditionalFormatting sqref="AE231:AF231">
    <cfRule type="cellIs" dxfId="441" priority="442" operator="greaterThan">
      <formula>0</formula>
    </cfRule>
  </conditionalFormatting>
  <conditionalFormatting sqref="AE232:AF232">
    <cfRule type="cellIs" dxfId="440" priority="441" operator="greaterThan">
      <formula>0</formula>
    </cfRule>
  </conditionalFormatting>
  <conditionalFormatting sqref="AE233:AF233">
    <cfRule type="cellIs" dxfId="439" priority="440" operator="greaterThan">
      <formula>0</formula>
    </cfRule>
  </conditionalFormatting>
  <conditionalFormatting sqref="AE234:AF234">
    <cfRule type="cellIs" dxfId="438" priority="439" operator="greaterThan">
      <formula>0</formula>
    </cfRule>
  </conditionalFormatting>
  <conditionalFormatting sqref="AE235:AF235">
    <cfRule type="cellIs" dxfId="437" priority="438" operator="greaterThan">
      <formula>0</formula>
    </cfRule>
  </conditionalFormatting>
  <conditionalFormatting sqref="AE236:AF236">
    <cfRule type="cellIs" dxfId="436" priority="437" operator="greaterThan">
      <formula>0</formula>
    </cfRule>
  </conditionalFormatting>
  <conditionalFormatting sqref="AE237:AF237">
    <cfRule type="cellIs" dxfId="435" priority="436" operator="greaterThan">
      <formula>0</formula>
    </cfRule>
  </conditionalFormatting>
  <conditionalFormatting sqref="AE238:AF238">
    <cfRule type="cellIs" dxfId="434" priority="435" operator="greaterThan">
      <formula>0</formula>
    </cfRule>
  </conditionalFormatting>
  <conditionalFormatting sqref="AE239:AF239">
    <cfRule type="cellIs" dxfId="433" priority="434" operator="greaterThan">
      <formula>0</formula>
    </cfRule>
  </conditionalFormatting>
  <conditionalFormatting sqref="AE240:AF240">
    <cfRule type="cellIs" dxfId="432" priority="433" operator="greaterThan">
      <formula>0</formula>
    </cfRule>
  </conditionalFormatting>
  <conditionalFormatting sqref="AE241:AF241">
    <cfRule type="cellIs" dxfId="431" priority="432" operator="greaterThan">
      <formula>0</formula>
    </cfRule>
  </conditionalFormatting>
  <conditionalFormatting sqref="AE242:AF242">
    <cfRule type="cellIs" dxfId="430" priority="431" operator="greaterThan">
      <formula>0</formula>
    </cfRule>
  </conditionalFormatting>
  <conditionalFormatting sqref="AE243:AF243">
    <cfRule type="cellIs" dxfId="429" priority="430" operator="greaterThan">
      <formula>0</formula>
    </cfRule>
  </conditionalFormatting>
  <conditionalFormatting sqref="AE244:AF244">
    <cfRule type="cellIs" dxfId="428" priority="429" operator="greaterThan">
      <formula>0</formula>
    </cfRule>
  </conditionalFormatting>
  <conditionalFormatting sqref="AE245:AF245">
    <cfRule type="cellIs" dxfId="427" priority="428" operator="greaterThan">
      <formula>0</formula>
    </cfRule>
  </conditionalFormatting>
  <conditionalFormatting sqref="AE246:AF246">
    <cfRule type="cellIs" dxfId="426" priority="427" operator="greaterThan">
      <formula>0</formula>
    </cfRule>
  </conditionalFormatting>
  <conditionalFormatting sqref="AE247:AF247">
    <cfRule type="cellIs" dxfId="425" priority="426" operator="greaterThan">
      <formula>0</formula>
    </cfRule>
  </conditionalFormatting>
  <conditionalFormatting sqref="AE248:AF248">
    <cfRule type="cellIs" dxfId="424" priority="425" operator="greaterThan">
      <formula>0</formula>
    </cfRule>
  </conditionalFormatting>
  <conditionalFormatting sqref="AE249:AF249">
    <cfRule type="cellIs" dxfId="423" priority="424" operator="greaterThan">
      <formula>0</formula>
    </cfRule>
  </conditionalFormatting>
  <conditionalFormatting sqref="AE250:AF250">
    <cfRule type="cellIs" dxfId="422" priority="423" operator="greaterThan">
      <formula>0</formula>
    </cfRule>
  </conditionalFormatting>
  <conditionalFormatting sqref="AE251:AF251">
    <cfRule type="cellIs" dxfId="421" priority="422" operator="greaterThan">
      <formula>0</formula>
    </cfRule>
  </conditionalFormatting>
  <conditionalFormatting sqref="AE252:AF252">
    <cfRule type="cellIs" dxfId="420" priority="421" operator="greaterThan">
      <formula>0</formula>
    </cfRule>
  </conditionalFormatting>
  <conditionalFormatting sqref="AE253:AF253">
    <cfRule type="cellIs" dxfId="419" priority="420" operator="greaterThan">
      <formula>0</formula>
    </cfRule>
  </conditionalFormatting>
  <conditionalFormatting sqref="AE254:AF254">
    <cfRule type="cellIs" dxfId="418" priority="419" operator="greaterThan">
      <formula>0</formula>
    </cfRule>
  </conditionalFormatting>
  <conditionalFormatting sqref="AE255:AF255">
    <cfRule type="cellIs" dxfId="417" priority="418" operator="greaterThan">
      <formula>0</formula>
    </cfRule>
  </conditionalFormatting>
  <conditionalFormatting sqref="AE256:AF256">
    <cfRule type="cellIs" dxfId="416" priority="417" operator="greaterThan">
      <formula>0</formula>
    </cfRule>
  </conditionalFormatting>
  <conditionalFormatting sqref="AE257:AF257">
    <cfRule type="cellIs" dxfId="415" priority="416" operator="greaterThan">
      <formula>0</formula>
    </cfRule>
  </conditionalFormatting>
  <conditionalFormatting sqref="AE258:AF258">
    <cfRule type="cellIs" dxfId="414" priority="415" operator="greaterThan">
      <formula>0</formula>
    </cfRule>
  </conditionalFormatting>
  <conditionalFormatting sqref="AE259:AF259">
    <cfRule type="cellIs" dxfId="413" priority="414" operator="greaterThan">
      <formula>0</formula>
    </cfRule>
  </conditionalFormatting>
  <conditionalFormatting sqref="AE260:AF260">
    <cfRule type="cellIs" dxfId="412" priority="413" operator="greaterThan">
      <formula>0</formula>
    </cfRule>
  </conditionalFormatting>
  <conditionalFormatting sqref="AG211:AH211">
    <cfRule type="cellIs" dxfId="411" priority="412" operator="greaterThan">
      <formula>0</formula>
    </cfRule>
  </conditionalFormatting>
  <conditionalFormatting sqref="AG212:AH212">
    <cfRule type="cellIs" dxfId="410" priority="411" operator="greaterThan">
      <formula>0</formula>
    </cfRule>
  </conditionalFormatting>
  <conditionalFormatting sqref="AG213:AH213">
    <cfRule type="cellIs" dxfId="409" priority="410" operator="greaterThan">
      <formula>0</formula>
    </cfRule>
  </conditionalFormatting>
  <conditionalFormatting sqref="AG214:AH214">
    <cfRule type="cellIs" dxfId="408" priority="409" operator="greaterThan">
      <formula>0</formula>
    </cfRule>
  </conditionalFormatting>
  <conditionalFormatting sqref="AG215:AH215">
    <cfRule type="cellIs" dxfId="407" priority="408" operator="greaterThan">
      <formula>0</formula>
    </cfRule>
  </conditionalFormatting>
  <conditionalFormatting sqref="AG216:AH216">
    <cfRule type="cellIs" dxfId="406" priority="407" operator="greaterThan">
      <formula>0</formula>
    </cfRule>
  </conditionalFormatting>
  <conditionalFormatting sqref="AG217:AH217">
    <cfRule type="cellIs" dxfId="405" priority="406" operator="greaterThan">
      <formula>0</formula>
    </cfRule>
  </conditionalFormatting>
  <conditionalFormatting sqref="AG218:AH218">
    <cfRule type="cellIs" dxfId="404" priority="405" operator="greaterThan">
      <formula>0</formula>
    </cfRule>
  </conditionalFormatting>
  <conditionalFormatting sqref="AG219:AH219">
    <cfRule type="cellIs" dxfId="403" priority="404" operator="greaterThan">
      <formula>0</formula>
    </cfRule>
  </conditionalFormatting>
  <conditionalFormatting sqref="AG220:AH220">
    <cfRule type="cellIs" dxfId="402" priority="403" operator="greaterThan">
      <formula>0</formula>
    </cfRule>
  </conditionalFormatting>
  <conditionalFormatting sqref="AG221:AH221">
    <cfRule type="cellIs" dxfId="401" priority="402" operator="greaterThan">
      <formula>0</formula>
    </cfRule>
  </conditionalFormatting>
  <conditionalFormatting sqref="AG222:AH222">
    <cfRule type="cellIs" dxfId="400" priority="401" operator="greaterThan">
      <formula>0</formula>
    </cfRule>
  </conditionalFormatting>
  <conditionalFormatting sqref="AG223:AH223">
    <cfRule type="cellIs" dxfId="399" priority="400" operator="greaterThan">
      <formula>0</formula>
    </cfRule>
  </conditionalFormatting>
  <conditionalFormatting sqref="AG224:AH224">
    <cfRule type="cellIs" dxfId="398" priority="399" operator="greaterThan">
      <formula>0</formula>
    </cfRule>
  </conditionalFormatting>
  <conditionalFormatting sqref="AG225:AH225">
    <cfRule type="cellIs" dxfId="397" priority="398" operator="greaterThan">
      <formula>0</formula>
    </cfRule>
  </conditionalFormatting>
  <conditionalFormatting sqref="AG226:AH226">
    <cfRule type="cellIs" dxfId="396" priority="397" operator="greaterThan">
      <formula>0</formula>
    </cfRule>
  </conditionalFormatting>
  <conditionalFormatting sqref="AG227:AH227">
    <cfRule type="cellIs" dxfId="395" priority="396" operator="greaterThan">
      <formula>0</formula>
    </cfRule>
  </conditionalFormatting>
  <conditionalFormatting sqref="AG228:AH228">
    <cfRule type="cellIs" dxfId="394" priority="395" operator="greaterThan">
      <formula>0</formula>
    </cfRule>
  </conditionalFormatting>
  <conditionalFormatting sqref="AG229:AH229">
    <cfRule type="cellIs" dxfId="393" priority="394" operator="greaterThan">
      <formula>0</formula>
    </cfRule>
  </conditionalFormatting>
  <conditionalFormatting sqref="AG230:AH230">
    <cfRule type="cellIs" dxfId="392" priority="393" operator="greaterThan">
      <formula>0</formula>
    </cfRule>
  </conditionalFormatting>
  <conditionalFormatting sqref="AG231:AH231">
    <cfRule type="cellIs" dxfId="391" priority="392" operator="greaterThan">
      <formula>0</formula>
    </cfRule>
  </conditionalFormatting>
  <conditionalFormatting sqref="AG232:AH232">
    <cfRule type="cellIs" dxfId="390" priority="391" operator="greaterThan">
      <formula>0</formula>
    </cfRule>
  </conditionalFormatting>
  <conditionalFormatting sqref="AG233:AH233">
    <cfRule type="cellIs" dxfId="389" priority="390" operator="greaterThan">
      <formula>0</formula>
    </cfRule>
  </conditionalFormatting>
  <conditionalFormatting sqref="AG234:AH234">
    <cfRule type="cellIs" dxfId="388" priority="389" operator="greaterThan">
      <formula>0</formula>
    </cfRule>
  </conditionalFormatting>
  <conditionalFormatting sqref="AG235:AH235">
    <cfRule type="cellIs" dxfId="387" priority="388" operator="greaterThan">
      <formula>0</formula>
    </cfRule>
  </conditionalFormatting>
  <conditionalFormatting sqref="AG236:AH236">
    <cfRule type="cellIs" dxfId="386" priority="387" operator="greaterThan">
      <formula>0</formula>
    </cfRule>
  </conditionalFormatting>
  <conditionalFormatting sqref="AG237:AH237">
    <cfRule type="cellIs" dxfId="385" priority="386" operator="greaterThan">
      <formula>0</formula>
    </cfRule>
  </conditionalFormatting>
  <conditionalFormatting sqref="AG238:AH238">
    <cfRule type="cellIs" dxfId="384" priority="385" operator="greaterThan">
      <formula>0</formula>
    </cfRule>
  </conditionalFormatting>
  <conditionalFormatting sqref="AG239:AH239">
    <cfRule type="cellIs" dxfId="383" priority="384" operator="greaterThan">
      <formula>0</formula>
    </cfRule>
  </conditionalFormatting>
  <conditionalFormatting sqref="AG240:AH240">
    <cfRule type="cellIs" dxfId="382" priority="383" operator="greaterThan">
      <formula>0</formula>
    </cfRule>
  </conditionalFormatting>
  <conditionalFormatting sqref="AG241:AH241">
    <cfRule type="cellIs" dxfId="381" priority="382" operator="greaterThan">
      <formula>0</formula>
    </cfRule>
  </conditionalFormatting>
  <conditionalFormatting sqref="AG242:AH242">
    <cfRule type="cellIs" dxfId="380" priority="381" operator="greaterThan">
      <formula>0</formula>
    </cfRule>
  </conditionalFormatting>
  <conditionalFormatting sqref="AG243:AH243">
    <cfRule type="cellIs" dxfId="379" priority="380" operator="greaterThan">
      <formula>0</formula>
    </cfRule>
  </conditionalFormatting>
  <conditionalFormatting sqref="AG244:AH244">
    <cfRule type="cellIs" dxfId="378" priority="379" operator="greaterThan">
      <formula>0</formula>
    </cfRule>
  </conditionalFormatting>
  <conditionalFormatting sqref="AG245:AH245">
    <cfRule type="cellIs" dxfId="377" priority="378" operator="greaterThan">
      <formula>0</formula>
    </cfRule>
  </conditionalFormatting>
  <conditionalFormatting sqref="AG246:AH246">
    <cfRule type="cellIs" dxfId="376" priority="377" operator="greaterThan">
      <formula>0</formula>
    </cfRule>
  </conditionalFormatting>
  <conditionalFormatting sqref="AG247:AH247">
    <cfRule type="cellIs" dxfId="375" priority="376" operator="greaterThan">
      <formula>0</formula>
    </cfRule>
  </conditionalFormatting>
  <conditionalFormatting sqref="AG248:AH248">
    <cfRule type="cellIs" dxfId="374" priority="375" operator="greaterThan">
      <formula>0</formula>
    </cfRule>
  </conditionalFormatting>
  <conditionalFormatting sqref="AG249:AH249">
    <cfRule type="cellIs" dxfId="373" priority="374" operator="greaterThan">
      <formula>0</formula>
    </cfRule>
  </conditionalFormatting>
  <conditionalFormatting sqref="AG250:AH250">
    <cfRule type="cellIs" dxfId="372" priority="373" operator="greaterThan">
      <formula>0</formula>
    </cfRule>
  </conditionalFormatting>
  <conditionalFormatting sqref="AG251:AH251">
    <cfRule type="cellIs" dxfId="371" priority="372" operator="greaterThan">
      <formula>0</formula>
    </cfRule>
  </conditionalFormatting>
  <conditionalFormatting sqref="AG252:AH252">
    <cfRule type="cellIs" dxfId="370" priority="371" operator="greaterThan">
      <formula>0</formula>
    </cfRule>
  </conditionalFormatting>
  <conditionalFormatting sqref="AG253:AH253">
    <cfRule type="cellIs" dxfId="369" priority="370" operator="greaterThan">
      <formula>0</formula>
    </cfRule>
  </conditionalFormatting>
  <conditionalFormatting sqref="AG254:AH254">
    <cfRule type="cellIs" dxfId="368" priority="369" operator="greaterThan">
      <formula>0</formula>
    </cfRule>
  </conditionalFormatting>
  <conditionalFormatting sqref="AG255:AH255">
    <cfRule type="cellIs" dxfId="367" priority="368" operator="greaterThan">
      <formula>0</formula>
    </cfRule>
  </conditionalFormatting>
  <conditionalFormatting sqref="AG256:AH256">
    <cfRule type="cellIs" dxfId="366" priority="367" operator="greaterThan">
      <formula>0</formula>
    </cfRule>
  </conditionalFormatting>
  <conditionalFormatting sqref="AG257:AH257">
    <cfRule type="cellIs" dxfId="365" priority="366" operator="greaterThan">
      <formula>0</formula>
    </cfRule>
  </conditionalFormatting>
  <conditionalFormatting sqref="AG258:AH258">
    <cfRule type="cellIs" dxfId="364" priority="365" operator="greaterThan">
      <formula>0</formula>
    </cfRule>
  </conditionalFormatting>
  <conditionalFormatting sqref="AG259:AH259">
    <cfRule type="cellIs" dxfId="363" priority="364" operator="greaterThan">
      <formula>0</formula>
    </cfRule>
  </conditionalFormatting>
  <conditionalFormatting sqref="AG260:AH260">
    <cfRule type="cellIs" dxfId="362" priority="363" operator="greaterThan">
      <formula>0</formula>
    </cfRule>
  </conditionalFormatting>
  <conditionalFormatting sqref="AI211:AJ211">
    <cfRule type="cellIs" dxfId="361" priority="362" operator="greaterThan">
      <formula>0</formula>
    </cfRule>
  </conditionalFormatting>
  <conditionalFormatting sqref="AI212:AJ212">
    <cfRule type="cellIs" dxfId="360" priority="361" operator="greaterThan">
      <formula>0</formula>
    </cfRule>
  </conditionalFormatting>
  <conditionalFormatting sqref="AI213:AJ213">
    <cfRule type="cellIs" dxfId="359" priority="360" operator="greaterThan">
      <formula>0</formula>
    </cfRule>
  </conditionalFormatting>
  <conditionalFormatting sqref="AI214:AJ214">
    <cfRule type="cellIs" dxfId="358" priority="359" operator="greaterThan">
      <formula>0</formula>
    </cfRule>
  </conditionalFormatting>
  <conditionalFormatting sqref="AI215:AJ215">
    <cfRule type="cellIs" dxfId="357" priority="358" operator="greaterThan">
      <formula>0</formula>
    </cfRule>
  </conditionalFormatting>
  <conditionalFormatting sqref="AI216:AJ216">
    <cfRule type="cellIs" dxfId="356" priority="357" operator="greaterThan">
      <formula>0</formula>
    </cfRule>
  </conditionalFormatting>
  <conditionalFormatting sqref="AI217:AJ217">
    <cfRule type="cellIs" dxfId="355" priority="356" operator="greaterThan">
      <formula>0</formula>
    </cfRule>
  </conditionalFormatting>
  <conditionalFormatting sqref="AI218:AJ218">
    <cfRule type="cellIs" dxfId="354" priority="355" operator="greaterThan">
      <formula>0</formula>
    </cfRule>
  </conditionalFormatting>
  <conditionalFormatting sqref="AI219:AJ219">
    <cfRule type="cellIs" dxfId="353" priority="354" operator="greaterThan">
      <formula>0</formula>
    </cfRule>
  </conditionalFormatting>
  <conditionalFormatting sqref="AI220:AJ220">
    <cfRule type="cellIs" dxfId="352" priority="353" operator="greaterThan">
      <formula>0</formula>
    </cfRule>
  </conditionalFormatting>
  <conditionalFormatting sqref="AI221:AJ221">
    <cfRule type="cellIs" dxfId="351" priority="352" operator="greaterThan">
      <formula>0</formula>
    </cfRule>
  </conditionalFormatting>
  <conditionalFormatting sqref="AI222:AJ222">
    <cfRule type="cellIs" dxfId="350" priority="351" operator="greaterThan">
      <formula>0</formula>
    </cfRule>
  </conditionalFormatting>
  <conditionalFormatting sqref="AI223:AJ223">
    <cfRule type="cellIs" dxfId="349" priority="350" operator="greaterThan">
      <formula>0</formula>
    </cfRule>
  </conditionalFormatting>
  <conditionalFormatting sqref="AI224:AJ224">
    <cfRule type="cellIs" dxfId="348" priority="349" operator="greaterThan">
      <formula>0</formula>
    </cfRule>
  </conditionalFormatting>
  <conditionalFormatting sqref="AI225:AJ225">
    <cfRule type="cellIs" dxfId="347" priority="348" operator="greaterThan">
      <formula>0</formula>
    </cfRule>
  </conditionalFormatting>
  <conditionalFormatting sqref="AI226:AJ226">
    <cfRule type="cellIs" dxfId="346" priority="347" operator="greaterThan">
      <formula>0</formula>
    </cfRule>
  </conditionalFormatting>
  <conditionalFormatting sqref="AI227:AJ227">
    <cfRule type="cellIs" dxfId="345" priority="346" operator="greaterThan">
      <formula>0</formula>
    </cfRule>
  </conditionalFormatting>
  <conditionalFormatting sqref="AI228:AJ228">
    <cfRule type="cellIs" dxfId="344" priority="345" operator="greaterThan">
      <formula>0</formula>
    </cfRule>
  </conditionalFormatting>
  <conditionalFormatting sqref="AI229:AJ229">
    <cfRule type="cellIs" dxfId="343" priority="344" operator="greaterThan">
      <formula>0</formula>
    </cfRule>
  </conditionalFormatting>
  <conditionalFormatting sqref="AI230:AJ230">
    <cfRule type="cellIs" dxfId="342" priority="343" operator="greaterThan">
      <formula>0</formula>
    </cfRule>
  </conditionalFormatting>
  <conditionalFormatting sqref="AI231:AJ231">
    <cfRule type="cellIs" dxfId="341" priority="342" operator="greaterThan">
      <formula>0</formula>
    </cfRule>
  </conditionalFormatting>
  <conditionalFormatting sqref="AI232:AJ232">
    <cfRule type="cellIs" dxfId="340" priority="341" operator="greaterThan">
      <formula>0</formula>
    </cfRule>
  </conditionalFormatting>
  <conditionalFormatting sqref="AI233:AJ233">
    <cfRule type="cellIs" dxfId="339" priority="340" operator="greaterThan">
      <formula>0</formula>
    </cfRule>
  </conditionalFormatting>
  <conditionalFormatting sqref="AI234:AJ234">
    <cfRule type="cellIs" dxfId="338" priority="339" operator="greaterThan">
      <formula>0</formula>
    </cfRule>
  </conditionalFormatting>
  <conditionalFormatting sqref="AI235:AJ235">
    <cfRule type="cellIs" dxfId="337" priority="338" operator="greaterThan">
      <formula>0</formula>
    </cfRule>
  </conditionalFormatting>
  <conditionalFormatting sqref="AI236:AJ236">
    <cfRule type="cellIs" dxfId="336" priority="337" operator="greaterThan">
      <formula>0</formula>
    </cfRule>
  </conditionalFormatting>
  <conditionalFormatting sqref="AI237:AJ237">
    <cfRule type="cellIs" dxfId="335" priority="336" operator="greaterThan">
      <formula>0</formula>
    </cfRule>
  </conditionalFormatting>
  <conditionalFormatting sqref="AI238:AJ238">
    <cfRule type="cellIs" dxfId="334" priority="335" operator="greaterThan">
      <formula>0</formula>
    </cfRule>
  </conditionalFormatting>
  <conditionalFormatting sqref="AI239:AJ239">
    <cfRule type="cellIs" dxfId="333" priority="334" operator="greaterThan">
      <formula>0</formula>
    </cfRule>
  </conditionalFormatting>
  <conditionalFormatting sqref="AI240:AJ240">
    <cfRule type="cellIs" dxfId="332" priority="333" operator="greaterThan">
      <formula>0</formula>
    </cfRule>
  </conditionalFormatting>
  <conditionalFormatting sqref="AI241:AJ241">
    <cfRule type="cellIs" dxfId="331" priority="332" operator="greaterThan">
      <formula>0</formula>
    </cfRule>
  </conditionalFormatting>
  <conditionalFormatting sqref="AI242:AJ242">
    <cfRule type="cellIs" dxfId="330" priority="331" operator="greaterThan">
      <formula>0</formula>
    </cfRule>
  </conditionalFormatting>
  <conditionalFormatting sqref="AI243:AJ243">
    <cfRule type="cellIs" dxfId="329" priority="330" operator="greaterThan">
      <formula>0</formula>
    </cfRule>
  </conditionalFormatting>
  <conditionalFormatting sqref="AI244:AJ244">
    <cfRule type="cellIs" dxfId="328" priority="329" operator="greaterThan">
      <formula>0</formula>
    </cfRule>
  </conditionalFormatting>
  <conditionalFormatting sqref="AI245:AJ245">
    <cfRule type="cellIs" dxfId="327" priority="328" operator="greaterThan">
      <formula>0</formula>
    </cfRule>
  </conditionalFormatting>
  <conditionalFormatting sqref="AI246:AJ246">
    <cfRule type="cellIs" dxfId="326" priority="327" operator="greaterThan">
      <formula>0</formula>
    </cfRule>
  </conditionalFormatting>
  <conditionalFormatting sqref="AI247:AJ247">
    <cfRule type="cellIs" dxfId="325" priority="326" operator="greaterThan">
      <formula>0</formula>
    </cfRule>
  </conditionalFormatting>
  <conditionalFormatting sqref="AI248:AJ248">
    <cfRule type="cellIs" dxfId="324" priority="325" operator="greaterThan">
      <formula>0</formula>
    </cfRule>
  </conditionalFormatting>
  <conditionalFormatting sqref="AI249:AJ249">
    <cfRule type="cellIs" dxfId="323" priority="324" operator="greaterThan">
      <formula>0</formula>
    </cfRule>
  </conditionalFormatting>
  <conditionalFormatting sqref="AI250:AJ250">
    <cfRule type="cellIs" dxfId="322" priority="323" operator="greaterThan">
      <formula>0</formula>
    </cfRule>
  </conditionalFormatting>
  <conditionalFormatting sqref="AI251:AJ251">
    <cfRule type="cellIs" dxfId="321" priority="322" operator="greaterThan">
      <formula>0</formula>
    </cfRule>
  </conditionalFormatting>
  <conditionalFormatting sqref="AI252:AJ252">
    <cfRule type="cellIs" dxfId="320" priority="321" operator="greaterThan">
      <formula>0</formula>
    </cfRule>
  </conditionalFormatting>
  <conditionalFormatting sqref="AI253:AJ253">
    <cfRule type="cellIs" dxfId="319" priority="320" operator="greaterThan">
      <formula>0</formula>
    </cfRule>
  </conditionalFormatting>
  <conditionalFormatting sqref="AI254:AJ254">
    <cfRule type="cellIs" dxfId="318" priority="319" operator="greaterThan">
      <formula>0</formula>
    </cfRule>
  </conditionalFormatting>
  <conditionalFormatting sqref="AI255:AJ255">
    <cfRule type="cellIs" dxfId="317" priority="318" operator="greaterThan">
      <formula>0</formula>
    </cfRule>
  </conditionalFormatting>
  <conditionalFormatting sqref="AI256:AJ256">
    <cfRule type="cellIs" dxfId="316" priority="317" operator="greaterThan">
      <formula>0</formula>
    </cfRule>
  </conditionalFormatting>
  <conditionalFormatting sqref="AI257:AJ257">
    <cfRule type="cellIs" dxfId="315" priority="316" operator="greaterThan">
      <formula>0</formula>
    </cfRule>
  </conditionalFormatting>
  <conditionalFormatting sqref="AI258:AJ258">
    <cfRule type="cellIs" dxfId="314" priority="315" operator="greaterThan">
      <formula>0</formula>
    </cfRule>
  </conditionalFormatting>
  <conditionalFormatting sqref="AI259:AJ259">
    <cfRule type="cellIs" dxfId="313" priority="314" operator="greaterThan">
      <formula>0</formula>
    </cfRule>
  </conditionalFormatting>
  <conditionalFormatting sqref="AI260:AJ260">
    <cfRule type="cellIs" dxfId="312" priority="313" operator="greaterThan">
      <formula>0</formula>
    </cfRule>
  </conditionalFormatting>
  <conditionalFormatting sqref="AK211:AL211">
    <cfRule type="cellIs" dxfId="311" priority="312" operator="greaterThan">
      <formula>0</formula>
    </cfRule>
  </conditionalFormatting>
  <conditionalFormatting sqref="AK212:AL212">
    <cfRule type="cellIs" dxfId="310" priority="311" operator="greaterThan">
      <formula>0</formula>
    </cfRule>
  </conditionalFormatting>
  <conditionalFormatting sqref="AK213:AL213">
    <cfRule type="cellIs" dxfId="309" priority="310" operator="greaterThan">
      <formula>0</formula>
    </cfRule>
  </conditionalFormatting>
  <conditionalFormatting sqref="AK214:AL214">
    <cfRule type="cellIs" dxfId="308" priority="309" operator="greaterThan">
      <formula>0</formula>
    </cfRule>
  </conditionalFormatting>
  <conditionalFormatting sqref="AK215:AL215">
    <cfRule type="cellIs" dxfId="307" priority="308" operator="greaterThan">
      <formula>0</formula>
    </cfRule>
  </conditionalFormatting>
  <conditionalFormatting sqref="AK216:AL216">
    <cfRule type="cellIs" dxfId="306" priority="307" operator="greaterThan">
      <formula>0</formula>
    </cfRule>
  </conditionalFormatting>
  <conditionalFormatting sqref="AK217:AL217">
    <cfRule type="cellIs" dxfId="305" priority="306" operator="greaterThan">
      <formula>0</formula>
    </cfRule>
  </conditionalFormatting>
  <conditionalFormatting sqref="AK218:AL218">
    <cfRule type="cellIs" dxfId="304" priority="305" operator="greaterThan">
      <formula>0</formula>
    </cfRule>
  </conditionalFormatting>
  <conditionalFormatting sqref="AK219:AL219">
    <cfRule type="cellIs" dxfId="303" priority="304" operator="greaterThan">
      <formula>0</formula>
    </cfRule>
  </conditionalFormatting>
  <conditionalFormatting sqref="AK220:AL220">
    <cfRule type="cellIs" dxfId="302" priority="303" operator="greaterThan">
      <formula>0</formula>
    </cfRule>
  </conditionalFormatting>
  <conditionalFormatting sqref="AK221:AL221">
    <cfRule type="cellIs" dxfId="301" priority="302" operator="greaterThan">
      <formula>0</formula>
    </cfRule>
  </conditionalFormatting>
  <conditionalFormatting sqref="AK222:AL222">
    <cfRule type="cellIs" dxfId="300" priority="301" operator="greaterThan">
      <formula>0</formula>
    </cfRule>
  </conditionalFormatting>
  <conditionalFormatting sqref="AK223:AL223">
    <cfRule type="cellIs" dxfId="299" priority="300" operator="greaterThan">
      <formula>0</formula>
    </cfRule>
  </conditionalFormatting>
  <conditionalFormatting sqref="AK224:AL224">
    <cfRule type="cellIs" dxfId="298" priority="299" operator="greaterThan">
      <formula>0</formula>
    </cfRule>
  </conditionalFormatting>
  <conditionalFormatting sqref="AK225:AL225">
    <cfRule type="cellIs" dxfId="297" priority="298" operator="greaterThan">
      <formula>0</formula>
    </cfRule>
  </conditionalFormatting>
  <conditionalFormatting sqref="AK226:AL226">
    <cfRule type="cellIs" dxfId="296" priority="297" operator="greaterThan">
      <formula>0</formula>
    </cfRule>
  </conditionalFormatting>
  <conditionalFormatting sqref="AK227:AL227">
    <cfRule type="cellIs" dxfId="295" priority="296" operator="greaterThan">
      <formula>0</formula>
    </cfRule>
  </conditionalFormatting>
  <conditionalFormatting sqref="AK228:AL228">
    <cfRule type="cellIs" dxfId="294" priority="295" operator="greaterThan">
      <formula>0</formula>
    </cfRule>
  </conditionalFormatting>
  <conditionalFormatting sqref="AK229:AL229">
    <cfRule type="cellIs" dxfId="293" priority="294" operator="greaterThan">
      <formula>0</formula>
    </cfRule>
  </conditionalFormatting>
  <conditionalFormatting sqref="AK230:AL230">
    <cfRule type="cellIs" dxfId="292" priority="293" operator="greaterThan">
      <formula>0</formula>
    </cfRule>
  </conditionalFormatting>
  <conditionalFormatting sqref="AK231:AL231">
    <cfRule type="cellIs" dxfId="291" priority="292" operator="greaterThan">
      <formula>0</formula>
    </cfRule>
  </conditionalFormatting>
  <conditionalFormatting sqref="AK232:AL232">
    <cfRule type="cellIs" dxfId="290" priority="291" operator="greaterThan">
      <formula>0</formula>
    </cfRule>
  </conditionalFormatting>
  <conditionalFormatting sqref="AK233:AL233">
    <cfRule type="cellIs" dxfId="289" priority="290" operator="greaterThan">
      <formula>0</formula>
    </cfRule>
  </conditionalFormatting>
  <conditionalFormatting sqref="AK234:AL234">
    <cfRule type="cellIs" dxfId="288" priority="289" operator="greaterThan">
      <formula>0</formula>
    </cfRule>
  </conditionalFormatting>
  <conditionalFormatting sqref="AK235:AL235">
    <cfRule type="cellIs" dxfId="287" priority="288" operator="greaterThan">
      <formula>0</formula>
    </cfRule>
  </conditionalFormatting>
  <conditionalFormatting sqref="AK236:AL236">
    <cfRule type="cellIs" dxfId="286" priority="287" operator="greaterThan">
      <formula>0</formula>
    </cfRule>
  </conditionalFormatting>
  <conditionalFormatting sqref="AK237:AL237">
    <cfRule type="cellIs" dxfId="285" priority="286" operator="greaterThan">
      <formula>0</formula>
    </cfRule>
  </conditionalFormatting>
  <conditionalFormatting sqref="AK238:AL238">
    <cfRule type="cellIs" dxfId="284" priority="285" operator="greaterThan">
      <formula>0</formula>
    </cfRule>
  </conditionalFormatting>
  <conditionalFormatting sqref="AK239:AL239">
    <cfRule type="cellIs" dxfId="283" priority="284" operator="greaterThan">
      <formula>0</formula>
    </cfRule>
  </conditionalFormatting>
  <conditionalFormatting sqref="AK240:AL240">
    <cfRule type="cellIs" dxfId="282" priority="283" operator="greaterThan">
      <formula>0</formula>
    </cfRule>
  </conditionalFormatting>
  <conditionalFormatting sqref="AK241:AL241">
    <cfRule type="cellIs" dxfId="281" priority="282" operator="greaterThan">
      <formula>0</formula>
    </cfRule>
  </conditionalFormatting>
  <conditionalFormatting sqref="AK242:AL242">
    <cfRule type="cellIs" dxfId="280" priority="281" operator="greaterThan">
      <formula>0</formula>
    </cfRule>
  </conditionalFormatting>
  <conditionalFormatting sqref="AK243:AL243">
    <cfRule type="cellIs" dxfId="279" priority="280" operator="greaterThan">
      <formula>0</formula>
    </cfRule>
  </conditionalFormatting>
  <conditionalFormatting sqref="AK244:AL244">
    <cfRule type="cellIs" dxfId="278" priority="279" operator="greaterThan">
      <formula>0</formula>
    </cfRule>
  </conditionalFormatting>
  <conditionalFormatting sqref="AK245:AL245">
    <cfRule type="cellIs" dxfId="277" priority="278" operator="greaterThan">
      <formula>0</formula>
    </cfRule>
  </conditionalFormatting>
  <conditionalFormatting sqref="AK246:AL246">
    <cfRule type="cellIs" dxfId="276" priority="277" operator="greaterThan">
      <formula>0</formula>
    </cfRule>
  </conditionalFormatting>
  <conditionalFormatting sqref="AK247:AL247">
    <cfRule type="cellIs" dxfId="275" priority="276" operator="greaterThan">
      <formula>0</formula>
    </cfRule>
  </conditionalFormatting>
  <conditionalFormatting sqref="AK248:AL248">
    <cfRule type="cellIs" dxfId="274" priority="275" operator="greaterThan">
      <formula>0</formula>
    </cfRule>
  </conditionalFormatting>
  <conditionalFormatting sqref="AK249:AL249">
    <cfRule type="cellIs" dxfId="273" priority="274" operator="greaterThan">
      <formula>0</formula>
    </cfRule>
  </conditionalFormatting>
  <conditionalFormatting sqref="AK250:AL250">
    <cfRule type="cellIs" dxfId="272" priority="273" operator="greaterThan">
      <formula>0</formula>
    </cfRule>
  </conditionalFormatting>
  <conditionalFormatting sqref="AK251:AL251">
    <cfRule type="cellIs" dxfId="271" priority="272" operator="greaterThan">
      <formula>0</formula>
    </cfRule>
  </conditionalFormatting>
  <conditionalFormatting sqref="AK252:AL252">
    <cfRule type="cellIs" dxfId="270" priority="271" operator="greaterThan">
      <formula>0</formula>
    </cfRule>
  </conditionalFormatting>
  <conditionalFormatting sqref="AK253:AL253">
    <cfRule type="cellIs" dxfId="269" priority="270" operator="greaterThan">
      <formula>0</formula>
    </cfRule>
  </conditionalFormatting>
  <conditionalFormatting sqref="AK254:AL254">
    <cfRule type="cellIs" dxfId="268" priority="269" operator="greaterThan">
      <formula>0</formula>
    </cfRule>
  </conditionalFormatting>
  <conditionalFormatting sqref="AK255:AL255">
    <cfRule type="cellIs" dxfId="267" priority="268" operator="greaterThan">
      <formula>0</formula>
    </cfRule>
  </conditionalFormatting>
  <conditionalFormatting sqref="AK256:AL256">
    <cfRule type="cellIs" dxfId="266" priority="267" operator="greaterThan">
      <formula>0</formula>
    </cfRule>
  </conditionalFormatting>
  <conditionalFormatting sqref="AK257:AL257">
    <cfRule type="cellIs" dxfId="265" priority="266" operator="greaterThan">
      <formula>0</formula>
    </cfRule>
  </conditionalFormatting>
  <conditionalFormatting sqref="AK258:AL258">
    <cfRule type="cellIs" dxfId="264" priority="265" operator="greaterThan">
      <formula>0</formula>
    </cfRule>
  </conditionalFormatting>
  <conditionalFormatting sqref="AK259:AL259">
    <cfRule type="cellIs" dxfId="263" priority="264" operator="greaterThan">
      <formula>0</formula>
    </cfRule>
  </conditionalFormatting>
  <conditionalFormatting sqref="AK260:AL260">
    <cfRule type="cellIs" dxfId="262" priority="263" operator="greaterThan">
      <formula>0</formula>
    </cfRule>
  </conditionalFormatting>
  <conditionalFormatting sqref="AM211:AN211">
    <cfRule type="cellIs" dxfId="261" priority="262" operator="greaterThan">
      <formula>0</formula>
    </cfRule>
  </conditionalFormatting>
  <conditionalFormatting sqref="AM212:AN212">
    <cfRule type="cellIs" dxfId="260" priority="261" operator="greaterThan">
      <formula>0</formula>
    </cfRule>
  </conditionalFormatting>
  <conditionalFormatting sqref="AM213:AN213">
    <cfRule type="cellIs" dxfId="259" priority="260" operator="greaterThan">
      <formula>0</formula>
    </cfRule>
  </conditionalFormatting>
  <conditionalFormatting sqref="AM214:AN214">
    <cfRule type="cellIs" dxfId="258" priority="259" operator="greaterThan">
      <formula>0</formula>
    </cfRule>
  </conditionalFormatting>
  <conditionalFormatting sqref="AM215:AN215">
    <cfRule type="cellIs" dxfId="257" priority="258" operator="greaterThan">
      <formula>0</formula>
    </cfRule>
  </conditionalFormatting>
  <conditionalFormatting sqref="AM216:AN216">
    <cfRule type="cellIs" dxfId="256" priority="257" operator="greaterThan">
      <formula>0</formula>
    </cfRule>
  </conditionalFormatting>
  <conditionalFormatting sqref="AM217:AN217">
    <cfRule type="cellIs" dxfId="255" priority="256" operator="greaterThan">
      <formula>0</formula>
    </cfRule>
  </conditionalFormatting>
  <conditionalFormatting sqref="AM218:AN218">
    <cfRule type="cellIs" dxfId="254" priority="255" operator="greaterThan">
      <formula>0</formula>
    </cfRule>
  </conditionalFormatting>
  <conditionalFormatting sqref="AM219:AN219">
    <cfRule type="cellIs" dxfId="253" priority="254" operator="greaterThan">
      <formula>0</formula>
    </cfRule>
  </conditionalFormatting>
  <conditionalFormatting sqref="AM220:AN220">
    <cfRule type="cellIs" dxfId="252" priority="253" operator="greaterThan">
      <formula>0</formula>
    </cfRule>
  </conditionalFormatting>
  <conditionalFormatting sqref="AM221:AN221">
    <cfRule type="cellIs" dxfId="251" priority="252" operator="greaterThan">
      <formula>0</formula>
    </cfRule>
  </conditionalFormatting>
  <conditionalFormatting sqref="AM222:AN222">
    <cfRule type="cellIs" dxfId="250" priority="251" operator="greaterThan">
      <formula>0</formula>
    </cfRule>
  </conditionalFormatting>
  <conditionalFormatting sqref="AM223:AN223">
    <cfRule type="cellIs" dxfId="249" priority="250" operator="greaterThan">
      <formula>0</formula>
    </cfRule>
  </conditionalFormatting>
  <conditionalFormatting sqref="AM224:AN224">
    <cfRule type="cellIs" dxfId="248" priority="249" operator="greaterThan">
      <formula>0</formula>
    </cfRule>
  </conditionalFormatting>
  <conditionalFormatting sqref="AM225:AN225">
    <cfRule type="cellIs" dxfId="247" priority="248" operator="greaterThan">
      <formula>0</formula>
    </cfRule>
  </conditionalFormatting>
  <conditionalFormatting sqref="AM226:AN226">
    <cfRule type="cellIs" dxfId="246" priority="247" operator="greaterThan">
      <formula>0</formula>
    </cfRule>
  </conditionalFormatting>
  <conditionalFormatting sqref="AM227:AN227">
    <cfRule type="cellIs" dxfId="245" priority="246" operator="greaterThan">
      <formula>0</formula>
    </cfRule>
  </conditionalFormatting>
  <conditionalFormatting sqref="AM228:AN228">
    <cfRule type="cellIs" dxfId="244" priority="245" operator="greaterThan">
      <formula>0</formula>
    </cfRule>
  </conditionalFormatting>
  <conditionalFormatting sqref="AM229:AN229">
    <cfRule type="cellIs" dxfId="243" priority="244" operator="greaterThan">
      <formula>0</formula>
    </cfRule>
  </conditionalFormatting>
  <conditionalFormatting sqref="AM230:AN230">
    <cfRule type="cellIs" dxfId="242" priority="243" operator="greaterThan">
      <formula>0</formula>
    </cfRule>
  </conditionalFormatting>
  <conditionalFormatting sqref="AM231:AN231">
    <cfRule type="cellIs" dxfId="241" priority="242" operator="greaterThan">
      <formula>0</formula>
    </cfRule>
  </conditionalFormatting>
  <conditionalFormatting sqref="AM232:AN232">
    <cfRule type="cellIs" dxfId="240" priority="241" operator="greaterThan">
      <formula>0</formula>
    </cfRule>
  </conditionalFormatting>
  <conditionalFormatting sqref="AM233:AN233">
    <cfRule type="cellIs" dxfId="239" priority="240" operator="greaterThan">
      <formula>0</formula>
    </cfRule>
  </conditionalFormatting>
  <conditionalFormatting sqref="AM234:AN234">
    <cfRule type="cellIs" dxfId="238" priority="239" operator="greaterThan">
      <formula>0</formula>
    </cfRule>
  </conditionalFormatting>
  <conditionalFormatting sqref="AM235:AN235">
    <cfRule type="cellIs" dxfId="237" priority="238" operator="greaterThan">
      <formula>0</formula>
    </cfRule>
  </conditionalFormatting>
  <conditionalFormatting sqref="AM236:AN236">
    <cfRule type="cellIs" dxfId="236" priority="237" operator="greaterThan">
      <formula>0</formula>
    </cfRule>
  </conditionalFormatting>
  <conditionalFormatting sqref="AM237:AN237">
    <cfRule type="cellIs" dxfId="235" priority="236" operator="greaterThan">
      <formula>0</formula>
    </cfRule>
  </conditionalFormatting>
  <conditionalFormatting sqref="AM238:AN238">
    <cfRule type="cellIs" dxfId="234" priority="235" operator="greaterThan">
      <formula>0</formula>
    </cfRule>
  </conditionalFormatting>
  <conditionalFormatting sqref="AM239:AN239">
    <cfRule type="cellIs" dxfId="233" priority="234" operator="greaterThan">
      <formula>0</formula>
    </cfRule>
  </conditionalFormatting>
  <conditionalFormatting sqref="AM240:AN240">
    <cfRule type="cellIs" dxfId="232" priority="233" operator="greaterThan">
      <formula>0</formula>
    </cfRule>
  </conditionalFormatting>
  <conditionalFormatting sqref="AM241:AN241">
    <cfRule type="cellIs" dxfId="231" priority="232" operator="greaterThan">
      <formula>0</formula>
    </cfRule>
  </conditionalFormatting>
  <conditionalFormatting sqref="AM242:AN242">
    <cfRule type="cellIs" dxfId="230" priority="231" operator="greaterThan">
      <formula>0</formula>
    </cfRule>
  </conditionalFormatting>
  <conditionalFormatting sqref="AM243:AN243">
    <cfRule type="cellIs" dxfId="229" priority="230" operator="greaterThan">
      <formula>0</formula>
    </cfRule>
  </conditionalFormatting>
  <conditionalFormatting sqref="AM244:AN244">
    <cfRule type="cellIs" dxfId="228" priority="229" operator="greaterThan">
      <formula>0</formula>
    </cfRule>
  </conditionalFormatting>
  <conditionalFormatting sqref="AM245:AN245">
    <cfRule type="cellIs" dxfId="227" priority="228" operator="greaterThan">
      <formula>0</formula>
    </cfRule>
  </conditionalFormatting>
  <conditionalFormatting sqref="AM246:AN246">
    <cfRule type="cellIs" dxfId="226" priority="227" operator="greaterThan">
      <formula>0</formula>
    </cfRule>
  </conditionalFormatting>
  <conditionalFormatting sqref="AM247:AN247">
    <cfRule type="cellIs" dxfId="225" priority="226" operator="greaterThan">
      <formula>0</formula>
    </cfRule>
  </conditionalFormatting>
  <conditionalFormatting sqref="AM248:AN248">
    <cfRule type="cellIs" dxfId="224" priority="225" operator="greaterThan">
      <formula>0</formula>
    </cfRule>
  </conditionalFormatting>
  <conditionalFormatting sqref="AM249:AN249">
    <cfRule type="cellIs" dxfId="223" priority="224" operator="greaterThan">
      <formula>0</formula>
    </cfRule>
  </conditionalFormatting>
  <conditionalFormatting sqref="AM250:AN250">
    <cfRule type="cellIs" dxfId="222" priority="223" operator="greaterThan">
      <formula>0</formula>
    </cfRule>
  </conditionalFormatting>
  <conditionalFormatting sqref="AM251:AN251">
    <cfRule type="cellIs" dxfId="221" priority="222" operator="greaterThan">
      <formula>0</formula>
    </cfRule>
  </conditionalFormatting>
  <conditionalFormatting sqref="AM252:AN252">
    <cfRule type="cellIs" dxfId="220" priority="221" operator="greaterThan">
      <formula>0</formula>
    </cfRule>
  </conditionalFormatting>
  <conditionalFormatting sqref="AM253:AN253">
    <cfRule type="cellIs" dxfId="219" priority="220" operator="greaterThan">
      <formula>0</formula>
    </cfRule>
  </conditionalFormatting>
  <conditionalFormatting sqref="AM254:AN254">
    <cfRule type="cellIs" dxfId="218" priority="219" operator="greaterThan">
      <formula>0</formula>
    </cfRule>
  </conditionalFormatting>
  <conditionalFormatting sqref="AM255:AN255">
    <cfRule type="cellIs" dxfId="217" priority="218" operator="greaterThan">
      <formula>0</formula>
    </cfRule>
  </conditionalFormatting>
  <conditionalFormatting sqref="AM256:AN256">
    <cfRule type="cellIs" dxfId="216" priority="217" operator="greaterThan">
      <formula>0</formula>
    </cfRule>
  </conditionalFormatting>
  <conditionalFormatting sqref="AM257:AN257">
    <cfRule type="cellIs" dxfId="215" priority="216" operator="greaterThan">
      <formula>0</formula>
    </cfRule>
  </conditionalFormatting>
  <conditionalFormatting sqref="AM258:AN258">
    <cfRule type="cellIs" dxfId="214" priority="215" operator="greaterThan">
      <formula>0</formula>
    </cfRule>
  </conditionalFormatting>
  <conditionalFormatting sqref="AM259:AN259">
    <cfRule type="cellIs" dxfId="213" priority="214" operator="greaterThan">
      <formula>0</formula>
    </cfRule>
  </conditionalFormatting>
  <conditionalFormatting sqref="AM260:AN260">
    <cfRule type="cellIs" dxfId="212" priority="213" operator="greaterThan">
      <formula>0</formula>
    </cfRule>
  </conditionalFormatting>
  <conditionalFormatting sqref="AO211:AP211">
    <cfRule type="cellIs" dxfId="211" priority="212" operator="greaterThan">
      <formula>0</formula>
    </cfRule>
  </conditionalFormatting>
  <conditionalFormatting sqref="AO212:AP212">
    <cfRule type="cellIs" dxfId="210" priority="211" operator="greaterThan">
      <formula>0</formula>
    </cfRule>
  </conditionalFormatting>
  <conditionalFormatting sqref="AO213:AP213">
    <cfRule type="cellIs" dxfId="209" priority="210" operator="greaterThan">
      <formula>0</formula>
    </cfRule>
  </conditionalFormatting>
  <conditionalFormatting sqref="AO214:AP214">
    <cfRule type="cellIs" dxfId="208" priority="209" operator="greaterThan">
      <formula>0</formula>
    </cfRule>
  </conditionalFormatting>
  <conditionalFormatting sqref="AO215:AP215">
    <cfRule type="cellIs" dxfId="207" priority="208" operator="greaterThan">
      <formula>0</formula>
    </cfRule>
  </conditionalFormatting>
  <conditionalFormatting sqref="AO216:AP216">
    <cfRule type="cellIs" dxfId="206" priority="207" operator="greaterThan">
      <formula>0</formula>
    </cfRule>
  </conditionalFormatting>
  <conditionalFormatting sqref="AO217:AP217">
    <cfRule type="cellIs" dxfId="205" priority="206" operator="greaterThan">
      <formula>0</formula>
    </cfRule>
  </conditionalFormatting>
  <conditionalFormatting sqref="AO218:AP218">
    <cfRule type="cellIs" dxfId="204" priority="205" operator="greaterThan">
      <formula>0</formula>
    </cfRule>
  </conditionalFormatting>
  <conditionalFormatting sqref="AO219:AP219">
    <cfRule type="cellIs" dxfId="203" priority="204" operator="greaterThan">
      <formula>0</formula>
    </cfRule>
  </conditionalFormatting>
  <conditionalFormatting sqref="AO220:AP220">
    <cfRule type="cellIs" dxfId="202" priority="203" operator="greaterThan">
      <formula>0</formula>
    </cfRule>
  </conditionalFormatting>
  <conditionalFormatting sqref="AO221:AP221">
    <cfRule type="cellIs" dxfId="201" priority="202" operator="greaterThan">
      <formula>0</formula>
    </cfRule>
  </conditionalFormatting>
  <conditionalFormatting sqref="AO222:AP222">
    <cfRule type="cellIs" dxfId="200" priority="201" operator="greaterThan">
      <formula>0</formula>
    </cfRule>
  </conditionalFormatting>
  <conditionalFormatting sqref="AO223:AP223">
    <cfRule type="cellIs" dxfId="199" priority="200" operator="greaterThan">
      <formula>0</formula>
    </cfRule>
  </conditionalFormatting>
  <conditionalFormatting sqref="AO224:AP224">
    <cfRule type="cellIs" dxfId="198" priority="199" operator="greaterThan">
      <formula>0</formula>
    </cfRule>
  </conditionalFormatting>
  <conditionalFormatting sqref="AO225:AP225">
    <cfRule type="cellIs" dxfId="197" priority="198" operator="greaterThan">
      <formula>0</formula>
    </cfRule>
  </conditionalFormatting>
  <conditionalFormatting sqref="AO226:AP226">
    <cfRule type="cellIs" dxfId="196" priority="197" operator="greaterThan">
      <formula>0</formula>
    </cfRule>
  </conditionalFormatting>
  <conditionalFormatting sqref="AO227:AP227">
    <cfRule type="cellIs" dxfId="195" priority="196" operator="greaterThan">
      <formula>0</formula>
    </cfRule>
  </conditionalFormatting>
  <conditionalFormatting sqref="AO228:AP228">
    <cfRule type="cellIs" dxfId="194" priority="195" operator="greaterThan">
      <formula>0</formula>
    </cfRule>
  </conditionalFormatting>
  <conditionalFormatting sqref="AO229:AP229">
    <cfRule type="cellIs" dxfId="193" priority="194" operator="greaterThan">
      <formula>0</formula>
    </cfRule>
  </conditionalFormatting>
  <conditionalFormatting sqref="AO230:AP230">
    <cfRule type="cellIs" dxfId="192" priority="193" operator="greaterThan">
      <formula>0</formula>
    </cfRule>
  </conditionalFormatting>
  <conditionalFormatting sqref="AO231:AP231">
    <cfRule type="cellIs" dxfId="191" priority="192" operator="greaterThan">
      <formula>0</formula>
    </cfRule>
  </conditionalFormatting>
  <conditionalFormatting sqref="AO232:AP232">
    <cfRule type="cellIs" dxfId="190" priority="191" operator="greaterThan">
      <formula>0</formula>
    </cfRule>
  </conditionalFormatting>
  <conditionalFormatting sqref="AO233:AP233">
    <cfRule type="cellIs" dxfId="189" priority="190" operator="greaterThan">
      <formula>0</formula>
    </cfRule>
  </conditionalFormatting>
  <conditionalFormatting sqref="AO234:AP234">
    <cfRule type="cellIs" dxfId="188" priority="189" operator="greaterThan">
      <formula>0</formula>
    </cfRule>
  </conditionalFormatting>
  <conditionalFormatting sqref="AO235:AP235">
    <cfRule type="cellIs" dxfId="187" priority="188" operator="greaterThan">
      <formula>0</formula>
    </cfRule>
  </conditionalFormatting>
  <conditionalFormatting sqref="AO236:AP236">
    <cfRule type="cellIs" dxfId="186" priority="187" operator="greaterThan">
      <formula>0</formula>
    </cfRule>
  </conditionalFormatting>
  <conditionalFormatting sqref="AO237:AP237">
    <cfRule type="cellIs" dxfId="185" priority="186" operator="greaterThan">
      <formula>0</formula>
    </cfRule>
  </conditionalFormatting>
  <conditionalFormatting sqref="AO238:AP238">
    <cfRule type="cellIs" dxfId="184" priority="185" operator="greaterThan">
      <formula>0</formula>
    </cfRule>
  </conditionalFormatting>
  <conditionalFormatting sqref="AO239:AP239">
    <cfRule type="cellIs" dxfId="183" priority="184" operator="greaterThan">
      <formula>0</formula>
    </cfRule>
  </conditionalFormatting>
  <conditionalFormatting sqref="AO240:AP240">
    <cfRule type="cellIs" dxfId="182" priority="183" operator="greaterThan">
      <formula>0</formula>
    </cfRule>
  </conditionalFormatting>
  <conditionalFormatting sqref="AO241:AP241">
    <cfRule type="cellIs" dxfId="181" priority="182" operator="greaterThan">
      <formula>0</formula>
    </cfRule>
  </conditionalFormatting>
  <conditionalFormatting sqref="AO242:AP242">
    <cfRule type="cellIs" dxfId="180" priority="181" operator="greaterThan">
      <formula>0</formula>
    </cfRule>
  </conditionalFormatting>
  <conditionalFormatting sqref="AO243:AP243">
    <cfRule type="cellIs" dxfId="179" priority="180" operator="greaterThan">
      <formula>0</formula>
    </cfRule>
  </conditionalFormatting>
  <conditionalFormatting sqref="AO244:AP244">
    <cfRule type="cellIs" dxfId="178" priority="179" operator="greaterThan">
      <formula>0</formula>
    </cfRule>
  </conditionalFormatting>
  <conditionalFormatting sqref="AO245:AP245">
    <cfRule type="cellIs" dxfId="177" priority="178" operator="greaterThan">
      <formula>0</formula>
    </cfRule>
  </conditionalFormatting>
  <conditionalFormatting sqref="AO246:AP246">
    <cfRule type="cellIs" dxfId="176" priority="177" operator="greaterThan">
      <formula>0</formula>
    </cfRule>
  </conditionalFormatting>
  <conditionalFormatting sqref="AO247:AP247">
    <cfRule type="cellIs" dxfId="175" priority="176" operator="greaterThan">
      <formula>0</formula>
    </cfRule>
  </conditionalFormatting>
  <conditionalFormatting sqref="AO248:AP248">
    <cfRule type="cellIs" dxfId="174" priority="175" operator="greaterThan">
      <formula>0</formula>
    </cfRule>
  </conditionalFormatting>
  <conditionalFormatting sqref="AO249:AP249">
    <cfRule type="cellIs" dxfId="173" priority="174" operator="greaterThan">
      <formula>0</formula>
    </cfRule>
  </conditionalFormatting>
  <conditionalFormatting sqref="AO250:AP250">
    <cfRule type="cellIs" dxfId="172" priority="173" operator="greaterThan">
      <formula>0</formula>
    </cfRule>
  </conditionalFormatting>
  <conditionalFormatting sqref="AO251:AP251">
    <cfRule type="cellIs" dxfId="171" priority="172" operator="greaterThan">
      <formula>0</formula>
    </cfRule>
  </conditionalFormatting>
  <conditionalFormatting sqref="AO252:AP252">
    <cfRule type="cellIs" dxfId="170" priority="171" operator="greaterThan">
      <formula>0</formula>
    </cfRule>
  </conditionalFormatting>
  <conditionalFormatting sqref="AO253:AP253">
    <cfRule type="cellIs" dxfId="169" priority="170" operator="greaterThan">
      <formula>0</formula>
    </cfRule>
  </conditionalFormatting>
  <conditionalFormatting sqref="AO254:AP254">
    <cfRule type="cellIs" dxfId="168" priority="169" operator="greaterThan">
      <formula>0</formula>
    </cfRule>
  </conditionalFormatting>
  <conditionalFormatting sqref="AO255:AP255">
    <cfRule type="cellIs" dxfId="167" priority="168" operator="greaterThan">
      <formula>0</formula>
    </cfRule>
  </conditionalFormatting>
  <conditionalFormatting sqref="AO256:AP256">
    <cfRule type="cellIs" dxfId="166" priority="167" operator="greaterThan">
      <formula>0</formula>
    </cfRule>
  </conditionalFormatting>
  <conditionalFormatting sqref="AO257:AP257">
    <cfRule type="cellIs" dxfId="165" priority="166" operator="greaterThan">
      <formula>0</formula>
    </cfRule>
  </conditionalFormatting>
  <conditionalFormatting sqref="AO258:AP258">
    <cfRule type="cellIs" dxfId="164" priority="165" operator="greaterThan">
      <formula>0</formula>
    </cfRule>
  </conditionalFormatting>
  <conditionalFormatting sqref="AO259:AP259">
    <cfRule type="cellIs" dxfId="163" priority="164" operator="greaterThan">
      <formula>0</formula>
    </cfRule>
  </conditionalFormatting>
  <conditionalFormatting sqref="AO260:AP260">
    <cfRule type="cellIs" dxfId="162" priority="163" operator="greaterThan">
      <formula>0</formula>
    </cfRule>
  </conditionalFormatting>
  <conditionalFormatting sqref="AQ211:AR211">
    <cfRule type="cellIs" dxfId="161" priority="162" operator="greaterThan">
      <formula>0</formula>
    </cfRule>
  </conditionalFormatting>
  <conditionalFormatting sqref="AQ212:AR212">
    <cfRule type="cellIs" dxfId="160" priority="161" operator="greaterThan">
      <formula>0</formula>
    </cfRule>
  </conditionalFormatting>
  <conditionalFormatting sqref="AQ213:AR213">
    <cfRule type="cellIs" dxfId="159" priority="160" operator="greaterThan">
      <formula>0</formula>
    </cfRule>
  </conditionalFormatting>
  <conditionalFormatting sqref="AQ214:AR214">
    <cfRule type="cellIs" dxfId="158" priority="159" operator="greaterThan">
      <formula>0</formula>
    </cfRule>
  </conditionalFormatting>
  <conditionalFormatting sqref="AQ215:AR215">
    <cfRule type="cellIs" dxfId="157" priority="158" operator="greaterThan">
      <formula>0</formula>
    </cfRule>
  </conditionalFormatting>
  <conditionalFormatting sqref="AQ216:AR216">
    <cfRule type="cellIs" dxfId="156" priority="157" operator="greaterThan">
      <formula>0</formula>
    </cfRule>
  </conditionalFormatting>
  <conditionalFormatting sqref="AQ217:AR217">
    <cfRule type="cellIs" dxfId="155" priority="156" operator="greaterThan">
      <formula>0</formula>
    </cfRule>
  </conditionalFormatting>
  <conditionalFormatting sqref="AQ218:AR218">
    <cfRule type="cellIs" dxfId="154" priority="155" operator="greaterThan">
      <formula>0</formula>
    </cfRule>
  </conditionalFormatting>
  <conditionalFormatting sqref="AQ219:AR219">
    <cfRule type="cellIs" dxfId="153" priority="154" operator="greaterThan">
      <formula>0</formula>
    </cfRule>
  </conditionalFormatting>
  <conditionalFormatting sqref="AQ220:AR220">
    <cfRule type="cellIs" dxfId="152" priority="153" operator="greaterThan">
      <formula>0</formula>
    </cfRule>
  </conditionalFormatting>
  <conditionalFormatting sqref="AQ221:AR221">
    <cfRule type="cellIs" dxfId="151" priority="152" operator="greaterThan">
      <formula>0</formula>
    </cfRule>
  </conditionalFormatting>
  <conditionalFormatting sqref="AQ222:AR222">
    <cfRule type="cellIs" dxfId="150" priority="151" operator="greaterThan">
      <formula>0</formula>
    </cfRule>
  </conditionalFormatting>
  <conditionalFormatting sqref="AQ223:AR223">
    <cfRule type="cellIs" dxfId="149" priority="150" operator="greaterThan">
      <formula>0</formula>
    </cfRule>
  </conditionalFormatting>
  <conditionalFormatting sqref="AQ224:AR224">
    <cfRule type="cellIs" dxfId="148" priority="149" operator="greaterThan">
      <formula>0</formula>
    </cfRule>
  </conditionalFormatting>
  <conditionalFormatting sqref="AQ225:AR225">
    <cfRule type="cellIs" dxfId="147" priority="148" operator="greaterThan">
      <formula>0</formula>
    </cfRule>
  </conditionalFormatting>
  <conditionalFormatting sqref="AQ226:AR226">
    <cfRule type="cellIs" dxfId="146" priority="147" operator="greaterThan">
      <formula>0</formula>
    </cfRule>
  </conditionalFormatting>
  <conditionalFormatting sqref="AQ227:AR227">
    <cfRule type="cellIs" dxfId="145" priority="146" operator="greaterThan">
      <formula>0</formula>
    </cfRule>
  </conditionalFormatting>
  <conditionalFormatting sqref="AQ228:AR228">
    <cfRule type="cellIs" dxfId="144" priority="145" operator="greaterThan">
      <formula>0</formula>
    </cfRule>
  </conditionalFormatting>
  <conditionalFormatting sqref="AQ229:AR229">
    <cfRule type="cellIs" dxfId="143" priority="144" operator="greaterThan">
      <formula>0</formula>
    </cfRule>
  </conditionalFormatting>
  <conditionalFormatting sqref="AQ230:AR230">
    <cfRule type="cellIs" dxfId="142" priority="143" operator="greaterThan">
      <formula>0</formula>
    </cfRule>
  </conditionalFormatting>
  <conditionalFormatting sqref="AQ231:AR231">
    <cfRule type="cellIs" dxfId="141" priority="142" operator="greaterThan">
      <formula>0</formula>
    </cfRule>
  </conditionalFormatting>
  <conditionalFormatting sqref="AQ232:AR232">
    <cfRule type="cellIs" dxfId="140" priority="141" operator="greaterThan">
      <formula>0</formula>
    </cfRule>
  </conditionalFormatting>
  <conditionalFormatting sqref="AQ233:AR233">
    <cfRule type="cellIs" dxfId="139" priority="140" operator="greaterThan">
      <formula>0</formula>
    </cfRule>
  </conditionalFormatting>
  <conditionalFormatting sqref="AQ234:AR234">
    <cfRule type="cellIs" dxfId="138" priority="139" operator="greaterThan">
      <formula>0</formula>
    </cfRule>
  </conditionalFormatting>
  <conditionalFormatting sqref="AQ235:AR235">
    <cfRule type="cellIs" dxfId="137" priority="138" operator="greaterThan">
      <formula>0</formula>
    </cfRule>
  </conditionalFormatting>
  <conditionalFormatting sqref="AQ236:AR236">
    <cfRule type="cellIs" dxfId="136" priority="137" operator="greaterThan">
      <formula>0</formula>
    </cfRule>
  </conditionalFormatting>
  <conditionalFormatting sqref="AQ237:AR237">
    <cfRule type="cellIs" dxfId="135" priority="136" operator="greaterThan">
      <formula>0</formula>
    </cfRule>
  </conditionalFormatting>
  <conditionalFormatting sqref="AQ238:AR238">
    <cfRule type="cellIs" dxfId="134" priority="135" operator="greaterThan">
      <formula>0</formula>
    </cfRule>
  </conditionalFormatting>
  <conditionalFormatting sqref="AQ239:AR239">
    <cfRule type="cellIs" dxfId="133" priority="134" operator="greaterThan">
      <formula>0</formula>
    </cfRule>
  </conditionalFormatting>
  <conditionalFormatting sqref="AQ240:AR240">
    <cfRule type="cellIs" dxfId="132" priority="133" operator="greaterThan">
      <formula>0</formula>
    </cfRule>
  </conditionalFormatting>
  <conditionalFormatting sqref="AQ241:AR241">
    <cfRule type="cellIs" dxfId="131" priority="132" operator="greaterThan">
      <formula>0</formula>
    </cfRule>
  </conditionalFormatting>
  <conditionalFormatting sqref="AQ242:AR242">
    <cfRule type="cellIs" dxfId="130" priority="131" operator="greaterThan">
      <formula>0</formula>
    </cfRule>
  </conditionalFormatting>
  <conditionalFormatting sqref="AQ243:AR243">
    <cfRule type="cellIs" dxfId="129" priority="130" operator="greaterThan">
      <formula>0</formula>
    </cfRule>
  </conditionalFormatting>
  <conditionalFormatting sqref="AQ244:AR244">
    <cfRule type="cellIs" dxfId="128" priority="129" operator="greaterThan">
      <formula>0</formula>
    </cfRule>
  </conditionalFormatting>
  <conditionalFormatting sqref="AQ245:AR245">
    <cfRule type="cellIs" dxfId="127" priority="128" operator="greaterThan">
      <formula>0</formula>
    </cfRule>
  </conditionalFormatting>
  <conditionalFormatting sqref="AQ246:AR246">
    <cfRule type="cellIs" dxfId="126" priority="127" operator="greaterThan">
      <formula>0</formula>
    </cfRule>
  </conditionalFormatting>
  <conditionalFormatting sqref="AQ247:AR247">
    <cfRule type="cellIs" dxfId="125" priority="126" operator="greaterThan">
      <formula>0</formula>
    </cfRule>
  </conditionalFormatting>
  <conditionalFormatting sqref="AQ248:AR248">
    <cfRule type="cellIs" dxfId="124" priority="125" operator="greaterThan">
      <formula>0</formula>
    </cfRule>
  </conditionalFormatting>
  <conditionalFormatting sqref="AQ249:AR249">
    <cfRule type="cellIs" dxfId="123" priority="124" operator="greaterThan">
      <formula>0</formula>
    </cfRule>
  </conditionalFormatting>
  <conditionalFormatting sqref="AQ250:AR250">
    <cfRule type="cellIs" dxfId="122" priority="123" operator="greaterThan">
      <formula>0</formula>
    </cfRule>
  </conditionalFormatting>
  <conditionalFormatting sqref="AQ251:AR251">
    <cfRule type="cellIs" dxfId="121" priority="122" operator="greaterThan">
      <formula>0</formula>
    </cfRule>
  </conditionalFormatting>
  <conditionalFormatting sqref="AQ252:AR252">
    <cfRule type="cellIs" dxfId="120" priority="121" operator="greaterThan">
      <formula>0</formula>
    </cfRule>
  </conditionalFormatting>
  <conditionalFormatting sqref="AQ253:AR253">
    <cfRule type="cellIs" dxfId="119" priority="120" operator="greaterThan">
      <formula>0</formula>
    </cfRule>
  </conditionalFormatting>
  <conditionalFormatting sqref="AQ254:AR254">
    <cfRule type="cellIs" dxfId="118" priority="119" operator="greaterThan">
      <formula>0</formula>
    </cfRule>
  </conditionalFormatting>
  <conditionalFormatting sqref="AQ255:AR255">
    <cfRule type="cellIs" dxfId="117" priority="118" operator="greaterThan">
      <formula>0</formula>
    </cfRule>
  </conditionalFormatting>
  <conditionalFormatting sqref="AQ256:AR256">
    <cfRule type="cellIs" dxfId="116" priority="117" operator="greaterThan">
      <formula>0</formula>
    </cfRule>
  </conditionalFormatting>
  <conditionalFormatting sqref="AQ257:AR257">
    <cfRule type="cellIs" dxfId="115" priority="116" operator="greaterThan">
      <formula>0</formula>
    </cfRule>
  </conditionalFormatting>
  <conditionalFormatting sqref="AQ258:AR258">
    <cfRule type="cellIs" dxfId="114" priority="115" operator="greaterThan">
      <formula>0</formula>
    </cfRule>
  </conditionalFormatting>
  <conditionalFormatting sqref="AQ259:AR259">
    <cfRule type="cellIs" dxfId="113" priority="114" operator="greaterThan">
      <formula>0</formula>
    </cfRule>
  </conditionalFormatting>
  <conditionalFormatting sqref="AQ260:AR260">
    <cfRule type="cellIs" dxfId="112" priority="113" operator="greaterThan">
      <formula>0</formula>
    </cfRule>
  </conditionalFormatting>
  <conditionalFormatting sqref="AC121:AD121">
    <cfRule type="cellIs" dxfId="111" priority="112" operator="greaterThan">
      <formula>0</formula>
    </cfRule>
  </conditionalFormatting>
  <conditionalFormatting sqref="AC122:AD122">
    <cfRule type="cellIs" dxfId="110" priority="111" operator="greaterThan">
      <formula>0</formula>
    </cfRule>
  </conditionalFormatting>
  <conditionalFormatting sqref="AC123:AD123">
    <cfRule type="cellIs" dxfId="109" priority="110" operator="greaterThan">
      <formula>0</formula>
    </cfRule>
  </conditionalFormatting>
  <conditionalFormatting sqref="AC124:AD124">
    <cfRule type="cellIs" dxfId="108" priority="109" operator="greaterThan">
      <formula>0</formula>
    </cfRule>
  </conditionalFormatting>
  <conditionalFormatting sqref="AC125:AD125">
    <cfRule type="cellIs" dxfId="107" priority="108" operator="greaterThan">
      <formula>0</formula>
    </cfRule>
  </conditionalFormatting>
  <conditionalFormatting sqref="AC126:AD126">
    <cfRule type="cellIs" dxfId="106" priority="107" operator="greaterThan">
      <formula>0</formula>
    </cfRule>
  </conditionalFormatting>
  <conditionalFormatting sqref="AC127:AD127">
    <cfRule type="cellIs" dxfId="105" priority="106" operator="greaterThan">
      <formula>0</formula>
    </cfRule>
  </conditionalFormatting>
  <conditionalFormatting sqref="AC128:AD128">
    <cfRule type="cellIs" dxfId="104" priority="105" operator="greaterThan">
      <formula>0</formula>
    </cfRule>
  </conditionalFormatting>
  <conditionalFormatting sqref="AE121:AF121">
    <cfRule type="cellIs" dxfId="103" priority="104" operator="greaterThan">
      <formula>0</formula>
    </cfRule>
  </conditionalFormatting>
  <conditionalFormatting sqref="AE122:AF122">
    <cfRule type="cellIs" dxfId="102" priority="103" operator="greaterThan">
      <formula>0</formula>
    </cfRule>
  </conditionalFormatting>
  <conditionalFormatting sqref="AE123:AF123">
    <cfRule type="cellIs" dxfId="101" priority="102" operator="greaterThan">
      <formula>0</formula>
    </cfRule>
  </conditionalFormatting>
  <conditionalFormatting sqref="AE124:AF124">
    <cfRule type="cellIs" dxfId="100" priority="101" operator="greaterThan">
      <formula>0</formula>
    </cfRule>
  </conditionalFormatting>
  <conditionalFormatting sqref="AE125:AF125">
    <cfRule type="cellIs" dxfId="99" priority="100" operator="greaterThan">
      <formula>0</formula>
    </cfRule>
  </conditionalFormatting>
  <conditionalFormatting sqref="AE126:AF126">
    <cfRule type="cellIs" dxfId="98" priority="99" operator="greaterThan">
      <formula>0</formula>
    </cfRule>
  </conditionalFormatting>
  <conditionalFormatting sqref="AE127:AF127">
    <cfRule type="cellIs" dxfId="97" priority="98" operator="greaterThan">
      <formula>0</formula>
    </cfRule>
  </conditionalFormatting>
  <conditionalFormatting sqref="AE128:AF128">
    <cfRule type="cellIs" dxfId="96" priority="97" operator="greaterThan">
      <formula>0</formula>
    </cfRule>
  </conditionalFormatting>
  <conditionalFormatting sqref="AG121:AH121">
    <cfRule type="cellIs" dxfId="95" priority="96" operator="greaterThan">
      <formula>0</formula>
    </cfRule>
  </conditionalFormatting>
  <conditionalFormatting sqref="AG122:AH122">
    <cfRule type="cellIs" dxfId="94" priority="95" operator="greaterThan">
      <formula>0</formula>
    </cfRule>
  </conditionalFormatting>
  <conditionalFormatting sqref="AG123:AH123">
    <cfRule type="cellIs" dxfId="93" priority="94" operator="greaterThan">
      <formula>0</formula>
    </cfRule>
  </conditionalFormatting>
  <conditionalFormatting sqref="AG124:AH124">
    <cfRule type="cellIs" dxfId="92" priority="93" operator="greaterThan">
      <formula>0</formula>
    </cfRule>
  </conditionalFormatting>
  <conditionalFormatting sqref="AG125:AH125">
    <cfRule type="cellIs" dxfId="91" priority="92" operator="greaterThan">
      <formula>0</formula>
    </cfRule>
  </conditionalFormatting>
  <conditionalFormatting sqref="AG126:AH126">
    <cfRule type="cellIs" dxfId="90" priority="91" operator="greaterThan">
      <formula>0</formula>
    </cfRule>
  </conditionalFormatting>
  <conditionalFormatting sqref="AG127:AH127">
    <cfRule type="cellIs" dxfId="89" priority="90" operator="greaterThan">
      <formula>0</formula>
    </cfRule>
  </conditionalFormatting>
  <conditionalFormatting sqref="AG128:AH128">
    <cfRule type="cellIs" dxfId="88" priority="89" operator="greaterThan">
      <formula>0</formula>
    </cfRule>
  </conditionalFormatting>
  <conditionalFormatting sqref="AI121:AJ121">
    <cfRule type="cellIs" dxfId="87" priority="88" operator="greaterThan">
      <formula>0</formula>
    </cfRule>
  </conditionalFormatting>
  <conditionalFormatting sqref="AI122:AJ122">
    <cfRule type="cellIs" dxfId="86" priority="87" operator="greaterThan">
      <formula>0</formula>
    </cfRule>
  </conditionalFormatting>
  <conditionalFormatting sqref="AI123:AJ123">
    <cfRule type="cellIs" dxfId="85" priority="86" operator="greaterThan">
      <formula>0</formula>
    </cfRule>
  </conditionalFormatting>
  <conditionalFormatting sqref="AI124:AJ124">
    <cfRule type="cellIs" dxfId="84" priority="85" operator="greaterThan">
      <formula>0</formula>
    </cfRule>
  </conditionalFormatting>
  <conditionalFormatting sqref="AI125:AJ125">
    <cfRule type="cellIs" dxfId="83" priority="84" operator="greaterThan">
      <formula>0</formula>
    </cfRule>
  </conditionalFormatting>
  <conditionalFormatting sqref="AI126:AJ126">
    <cfRule type="cellIs" dxfId="82" priority="83" operator="greaterThan">
      <formula>0</formula>
    </cfRule>
  </conditionalFormatting>
  <conditionalFormatting sqref="AI127:AJ127">
    <cfRule type="cellIs" dxfId="81" priority="82" operator="greaterThan">
      <formula>0</formula>
    </cfRule>
  </conditionalFormatting>
  <conditionalFormatting sqref="AI128:AJ128">
    <cfRule type="cellIs" dxfId="80" priority="81" operator="greaterThan">
      <formula>0</formula>
    </cfRule>
  </conditionalFormatting>
  <conditionalFormatting sqref="AK121:AL121">
    <cfRule type="cellIs" dxfId="79" priority="80" operator="greaterThan">
      <formula>0</formula>
    </cfRule>
  </conditionalFormatting>
  <conditionalFormatting sqref="AK122:AL122">
    <cfRule type="cellIs" dxfId="78" priority="79" operator="greaterThan">
      <formula>0</formula>
    </cfRule>
  </conditionalFormatting>
  <conditionalFormatting sqref="AK123:AL123">
    <cfRule type="cellIs" dxfId="77" priority="78" operator="greaterThan">
      <formula>0</formula>
    </cfRule>
  </conditionalFormatting>
  <conditionalFormatting sqref="AK124:AL124">
    <cfRule type="cellIs" dxfId="76" priority="77" operator="greaterThan">
      <formula>0</formula>
    </cfRule>
  </conditionalFormatting>
  <conditionalFormatting sqref="AK125:AL125">
    <cfRule type="cellIs" dxfId="75" priority="76" operator="greaterThan">
      <formula>0</formula>
    </cfRule>
  </conditionalFormatting>
  <conditionalFormatting sqref="AK126:AL126">
    <cfRule type="cellIs" dxfId="74" priority="75" operator="greaterThan">
      <formula>0</formula>
    </cfRule>
  </conditionalFormatting>
  <conditionalFormatting sqref="AK127:AL127">
    <cfRule type="cellIs" dxfId="73" priority="74" operator="greaterThan">
      <formula>0</formula>
    </cfRule>
  </conditionalFormatting>
  <conditionalFormatting sqref="AK128:AL128">
    <cfRule type="cellIs" dxfId="72" priority="73" operator="greaterThan">
      <formula>0</formula>
    </cfRule>
  </conditionalFormatting>
  <conditionalFormatting sqref="AM121:AN121">
    <cfRule type="cellIs" dxfId="71" priority="72" operator="greaterThan">
      <formula>0</formula>
    </cfRule>
  </conditionalFormatting>
  <conditionalFormatting sqref="AM122:AN122">
    <cfRule type="cellIs" dxfId="70" priority="71" operator="greaterThan">
      <formula>0</formula>
    </cfRule>
  </conditionalFormatting>
  <conditionalFormatting sqref="AM123:AN123">
    <cfRule type="cellIs" dxfId="69" priority="70" operator="greaterThan">
      <formula>0</formula>
    </cfRule>
  </conditionalFormatting>
  <conditionalFormatting sqref="AM124:AN124">
    <cfRule type="cellIs" dxfId="68" priority="69" operator="greaterThan">
      <formula>0</formula>
    </cfRule>
  </conditionalFormatting>
  <conditionalFormatting sqref="AM125:AN125">
    <cfRule type="cellIs" dxfId="67" priority="68" operator="greaterThan">
      <formula>0</formula>
    </cfRule>
  </conditionalFormatting>
  <conditionalFormatting sqref="AM126:AN126">
    <cfRule type="cellIs" dxfId="66" priority="67" operator="greaterThan">
      <formula>0</formula>
    </cfRule>
  </conditionalFormatting>
  <conditionalFormatting sqref="AM127:AN127">
    <cfRule type="cellIs" dxfId="65" priority="66" operator="greaterThan">
      <formula>0</formula>
    </cfRule>
  </conditionalFormatting>
  <conditionalFormatting sqref="AM128:AN128">
    <cfRule type="cellIs" dxfId="64" priority="65" operator="greaterThan">
      <formula>0</formula>
    </cfRule>
  </conditionalFormatting>
  <conditionalFormatting sqref="AO121:AP121">
    <cfRule type="cellIs" dxfId="63" priority="64" operator="greaterThan">
      <formula>0</formula>
    </cfRule>
  </conditionalFormatting>
  <conditionalFormatting sqref="AO122:AP122">
    <cfRule type="cellIs" dxfId="62" priority="63" operator="greaterThan">
      <formula>0</formula>
    </cfRule>
  </conditionalFormatting>
  <conditionalFormatting sqref="AO123:AP123">
    <cfRule type="cellIs" dxfId="61" priority="62" operator="greaterThan">
      <formula>0</formula>
    </cfRule>
  </conditionalFormatting>
  <conditionalFormatting sqref="AO124:AP124">
    <cfRule type="cellIs" dxfId="60" priority="61" operator="greaterThan">
      <formula>0</formula>
    </cfRule>
  </conditionalFormatting>
  <conditionalFormatting sqref="AO125:AP125">
    <cfRule type="cellIs" dxfId="59" priority="60" operator="greaterThan">
      <formula>0</formula>
    </cfRule>
  </conditionalFormatting>
  <conditionalFormatting sqref="AO126:AP126">
    <cfRule type="cellIs" dxfId="58" priority="59" operator="greaterThan">
      <formula>0</formula>
    </cfRule>
  </conditionalFormatting>
  <conditionalFormatting sqref="AO127:AP127">
    <cfRule type="cellIs" dxfId="57" priority="58" operator="greaterThan">
      <formula>0</formula>
    </cfRule>
  </conditionalFormatting>
  <conditionalFormatting sqref="AO128:AP128">
    <cfRule type="cellIs" dxfId="56" priority="57" operator="greaterThan">
      <formula>0</formula>
    </cfRule>
  </conditionalFormatting>
  <conditionalFormatting sqref="AQ121:AR121">
    <cfRule type="cellIs" dxfId="55" priority="56" operator="greaterThan">
      <formula>0</formula>
    </cfRule>
  </conditionalFormatting>
  <conditionalFormatting sqref="AQ122:AR122">
    <cfRule type="cellIs" dxfId="54" priority="55" operator="greaterThan">
      <formula>0</formula>
    </cfRule>
  </conditionalFormatting>
  <conditionalFormatting sqref="AQ123:AR123">
    <cfRule type="cellIs" dxfId="53" priority="54" operator="greaterThan">
      <formula>0</formula>
    </cfRule>
  </conditionalFormatting>
  <conditionalFormatting sqref="AQ124:AR124">
    <cfRule type="cellIs" dxfId="52" priority="53" operator="greaterThan">
      <formula>0</formula>
    </cfRule>
  </conditionalFormatting>
  <conditionalFormatting sqref="AQ125:AR125">
    <cfRule type="cellIs" dxfId="51" priority="52" operator="greaterThan">
      <formula>0</formula>
    </cfRule>
  </conditionalFormatting>
  <conditionalFormatting sqref="AQ126:AR126">
    <cfRule type="cellIs" dxfId="50" priority="51" operator="greaterThan">
      <formula>0</formula>
    </cfRule>
  </conditionalFormatting>
  <conditionalFormatting sqref="AQ127:AR127">
    <cfRule type="cellIs" dxfId="49" priority="50" operator="greaterThan">
      <formula>0</formula>
    </cfRule>
  </conditionalFormatting>
  <conditionalFormatting sqref="AQ128:AR128">
    <cfRule type="cellIs" dxfId="48" priority="49" operator="greaterThan">
      <formula>0</formula>
    </cfRule>
  </conditionalFormatting>
  <conditionalFormatting sqref="AS269:AT269">
    <cfRule type="cellIs" dxfId="47" priority="48" operator="greaterThan">
      <formula>0</formula>
    </cfRule>
  </conditionalFormatting>
  <conditionalFormatting sqref="AS270:AT270">
    <cfRule type="cellIs" dxfId="46" priority="47" operator="greaterThan">
      <formula>0</formula>
    </cfRule>
  </conditionalFormatting>
  <conditionalFormatting sqref="AS271:AT271">
    <cfRule type="cellIs" dxfId="45" priority="46" operator="greaterThan">
      <formula>0</formula>
    </cfRule>
  </conditionalFormatting>
  <conditionalFormatting sqref="AS272:AT272">
    <cfRule type="cellIs" dxfId="44" priority="45" operator="greaterThan">
      <formula>0</formula>
    </cfRule>
  </conditionalFormatting>
  <conditionalFormatting sqref="AS273:AT273">
    <cfRule type="cellIs" dxfId="43" priority="44" operator="greaterThan">
      <formula>0</formula>
    </cfRule>
  </conditionalFormatting>
  <conditionalFormatting sqref="AS274:AT274">
    <cfRule type="cellIs" dxfId="42" priority="43" operator="greaterThan">
      <formula>0</formula>
    </cfRule>
  </conditionalFormatting>
  <conditionalFormatting sqref="Y284:AT285">
    <cfRule type="cellIs" dxfId="41" priority="42" operator="greaterThan">
      <formula>0</formula>
    </cfRule>
  </conditionalFormatting>
  <conditionalFormatting sqref="AS288:AT288">
    <cfRule type="cellIs" dxfId="40" priority="41" operator="greaterThan">
      <formula>0</formula>
    </cfRule>
  </conditionalFormatting>
  <conditionalFormatting sqref="AS289:AT289">
    <cfRule type="cellIs" dxfId="39" priority="40" operator="greaterThan">
      <formula>0</formula>
    </cfRule>
  </conditionalFormatting>
  <conditionalFormatting sqref="AS296:AT296">
    <cfRule type="cellIs" dxfId="38" priority="39" operator="greaterThan">
      <formula>0</formula>
    </cfRule>
  </conditionalFormatting>
  <conditionalFormatting sqref="AS297:AT297">
    <cfRule type="cellIs" dxfId="37" priority="38" operator="greaterThan">
      <formula>0</formula>
    </cfRule>
  </conditionalFormatting>
  <conditionalFormatting sqref="AS303:AT303">
    <cfRule type="cellIs" dxfId="36" priority="37" operator="greaterThan">
      <formula>0</formula>
    </cfRule>
  </conditionalFormatting>
  <conditionalFormatting sqref="AC205:AD205">
    <cfRule type="cellIs" dxfId="35" priority="36" operator="greaterThan">
      <formula>0</formula>
    </cfRule>
  </conditionalFormatting>
  <conditionalFormatting sqref="AE205:AF205">
    <cfRule type="cellIs" dxfId="34" priority="35" operator="greaterThan">
      <formula>0</formula>
    </cfRule>
  </conditionalFormatting>
  <conditionalFormatting sqref="AG205:AJ205">
    <cfRule type="cellIs" dxfId="33" priority="34" operator="greaterThan">
      <formula>0</formula>
    </cfRule>
  </conditionalFormatting>
  <conditionalFormatting sqref="AI205:AJ205">
    <cfRule type="cellIs" dxfId="32" priority="33" operator="greaterThan">
      <formula>0</formula>
    </cfRule>
  </conditionalFormatting>
  <conditionalFormatting sqref="AK205:AL205">
    <cfRule type="cellIs" dxfId="31" priority="32" operator="greaterThan">
      <formula>0</formula>
    </cfRule>
  </conditionalFormatting>
  <conditionalFormatting sqref="AM205:AN205">
    <cfRule type="cellIs" dxfId="30" priority="31" operator="greaterThan">
      <formula>0</formula>
    </cfRule>
  </conditionalFormatting>
  <conditionalFormatting sqref="AO205:AP205">
    <cfRule type="cellIs" dxfId="29" priority="30" operator="greaterThan">
      <formula>0</formula>
    </cfRule>
  </conditionalFormatting>
  <conditionalFormatting sqref="AQ205:AR205">
    <cfRule type="cellIs" dxfId="28" priority="29" operator="greaterThan">
      <formula>0</formula>
    </cfRule>
  </conditionalFormatting>
  <conditionalFormatting sqref="V250:W250">
    <cfRule type="cellIs" dxfId="27" priority="28" operator="greaterThan">
      <formula>0</formula>
    </cfRule>
  </conditionalFormatting>
  <conditionalFormatting sqref="V267:W267">
    <cfRule type="cellIs" dxfId="26" priority="27" operator="greaterThan">
      <formula>0</formula>
    </cfRule>
  </conditionalFormatting>
  <conditionalFormatting sqref="V264:W264">
    <cfRule type="cellIs" dxfId="25" priority="26" operator="greaterThan">
      <formula>0</formula>
    </cfRule>
  </conditionalFormatting>
  <conditionalFormatting sqref="AS275:AT275">
    <cfRule type="cellIs" dxfId="24" priority="25" operator="greaterThan">
      <formula>0</formula>
    </cfRule>
  </conditionalFormatting>
  <conditionalFormatting sqref="AS281:AT281">
    <cfRule type="cellIs" dxfId="23" priority="24" operator="greaterThanOrEqual">
      <formula>1</formula>
    </cfRule>
  </conditionalFormatting>
  <conditionalFormatting sqref="AS281:AT281">
    <cfRule type="cellIs" dxfId="22" priority="23" operator="greaterThan">
      <formula>0</formula>
    </cfRule>
  </conditionalFormatting>
  <conditionalFormatting sqref="AS290:AT290">
    <cfRule type="cellIs" dxfId="21" priority="22" operator="greaterThan">
      <formula>0</formula>
    </cfRule>
  </conditionalFormatting>
  <conditionalFormatting sqref="AS298:AT298">
    <cfRule type="cellIs" dxfId="20" priority="21" operator="greaterThan">
      <formula>0</formula>
    </cfRule>
  </conditionalFormatting>
  <conditionalFormatting sqref="V224:W224 V227:W228">
    <cfRule type="cellIs" dxfId="19" priority="20" operator="greaterThanOrEqual">
      <formula>1</formula>
    </cfRule>
  </conditionalFormatting>
  <conditionalFormatting sqref="V213:W214 V216:W216 V218:W218 V220:W222">
    <cfRule type="cellIs" dxfId="18" priority="19" operator="greaterThanOrEqual">
      <formula>1</formula>
    </cfRule>
  </conditionalFormatting>
  <conditionalFormatting sqref="V215">
    <cfRule type="cellIs" dxfId="17" priority="18" operator="greaterThanOrEqual">
      <formula>1</formula>
    </cfRule>
  </conditionalFormatting>
  <conditionalFormatting sqref="V215:W215">
    <cfRule type="cellIs" dxfId="16" priority="17" operator="greaterThan">
      <formula>0</formula>
    </cfRule>
  </conditionalFormatting>
  <conditionalFormatting sqref="V217">
    <cfRule type="cellIs" dxfId="15" priority="16" operator="greaterThanOrEqual">
      <formula>1</formula>
    </cfRule>
  </conditionalFormatting>
  <conditionalFormatting sqref="V217:W217">
    <cfRule type="cellIs" dxfId="14" priority="15" operator="greaterThan">
      <formula>0</formula>
    </cfRule>
  </conditionalFormatting>
  <conditionalFormatting sqref="V219">
    <cfRule type="cellIs" dxfId="13" priority="14" operator="greaterThanOrEqual">
      <formula>1</formula>
    </cfRule>
  </conditionalFormatting>
  <conditionalFormatting sqref="V219:W219">
    <cfRule type="cellIs" dxfId="12" priority="13" operator="greaterThan">
      <formula>0</formula>
    </cfRule>
  </conditionalFormatting>
  <conditionalFormatting sqref="V223">
    <cfRule type="cellIs" dxfId="11" priority="12" operator="greaterThanOrEqual">
      <formula>1</formula>
    </cfRule>
  </conditionalFormatting>
  <conditionalFormatting sqref="V223:W223">
    <cfRule type="cellIs" dxfId="10" priority="11" operator="greaterThan">
      <formula>0</formula>
    </cfRule>
  </conditionalFormatting>
  <conditionalFormatting sqref="V225:V226">
    <cfRule type="cellIs" dxfId="9" priority="10" operator="greaterThanOrEqual">
      <formula>1</formula>
    </cfRule>
  </conditionalFormatting>
  <conditionalFormatting sqref="V225:W226">
    <cfRule type="cellIs" dxfId="8" priority="9" operator="greaterThan">
      <formula>0</formula>
    </cfRule>
  </conditionalFormatting>
  <conditionalFormatting sqref="AC261:AD261">
    <cfRule type="cellIs" dxfId="7" priority="8" operator="greaterThan">
      <formula>0</formula>
    </cfRule>
  </conditionalFormatting>
  <conditionalFormatting sqref="AE261:AF261">
    <cfRule type="cellIs" dxfId="6" priority="7" operator="greaterThan">
      <formula>0</formula>
    </cfRule>
  </conditionalFormatting>
  <conditionalFormatting sqref="AG261:AH261">
    <cfRule type="cellIs" dxfId="5" priority="6" operator="greaterThan">
      <formula>0</formula>
    </cfRule>
  </conditionalFormatting>
  <conditionalFormatting sqref="AI261:AJ261">
    <cfRule type="cellIs" dxfId="4" priority="5" operator="greaterThan">
      <formula>0</formula>
    </cfRule>
  </conditionalFormatting>
  <conditionalFormatting sqref="AK261:AL261">
    <cfRule type="cellIs" dxfId="3" priority="4" operator="greaterThan">
      <formula>0</formula>
    </cfRule>
  </conditionalFormatting>
  <conditionalFormatting sqref="AM261:AN261">
    <cfRule type="cellIs" dxfId="2" priority="3" operator="greaterThan">
      <formula>0</formula>
    </cfRule>
  </conditionalFormatting>
  <conditionalFormatting sqref="AO261:AP261">
    <cfRule type="cellIs" dxfId="1" priority="2" operator="greaterThan">
      <formula>0</formula>
    </cfRule>
  </conditionalFormatting>
  <conditionalFormatting sqref="AQ261:AR261">
    <cfRule type="cellIs" dxfId="0" priority="1" operator="greaterThan">
      <formula>0</formula>
    </cfRule>
  </conditionalFormatting>
  <dataValidations count="2">
    <dataValidation type="list" allowBlank="1" showInputMessage="1" prompt="Click and enter a value from the list of items" sqref="G22" xr:uid="{68F0E6A8-7DB0-7348-9FE2-9C3E1A399730}">
      <formula1>"Dealer,Dealer Plus,Pro Dealer,Elite Dealer,VIP Dealer"</formula1>
    </dataValidation>
    <dataValidation type="list" showInputMessage="1" showErrorMessage="1" promptTitle="Please read!" prompt="If selecting yes, the order you submitting my change based on our current inventory on the time this order was submitted." sqref="U29:W29" xr:uid="{3B02E2B9-5298-C644-8E35-F13C62826E8B}">
      <formula1>$BC:$BC</formula1>
    </dataValidation>
  </dataValidations>
  <hyperlinks>
    <hyperlink ref="B12:G12" r:id="rId1" display="wholesale.prodigydisc.com" xr:uid="{AE3818BD-54B2-3C4C-88B1-D301AF843251}"/>
    <hyperlink ref="AG9:AT10" r:id="rId2" display="Please send your completed form to dealers@prodigydisc.com" xr:uid="{0DAC8353-1196-E64C-AFE0-F009CD9624BD}"/>
    <hyperlink ref="B13:AT14" r:id="rId3" display="LIVE INVENTORY IS AVAILABLE TO VIEW HERE ON OUR WHOLESALE WEBSITE" xr:uid="{7C60AB44-90F2-3A4A-8E18-6D95408E2AD1}"/>
    <hyperlink ref="B184:W185" r:id="rId4" display="CLICK HEREVIEW ALL SPECIAL EDITION DISCS" xr:uid="{14803CBB-5153-2446-B6A6-64E890BCA2BF}"/>
    <hyperlink ref="AW2" r:id="rId5" xr:uid="{C30C6E8E-EB2F-9E40-9EE1-E89270ACE99C}"/>
    <hyperlink ref="B234:W235" r:id="rId6" display="CLICK HER FOR THE FULL NHL COLLECTION" xr:uid="{F9B82C59-0C3A-8046-B9A0-9C18FF3F7CD9}"/>
  </hyperlinks>
  <pageMargins left="0.7" right="0.7" top="0.75" bottom="0.75" header="0" footer="0"/>
  <pageSetup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Rosenberg</dc:creator>
  <cp:lastModifiedBy>Will Schusterick</cp:lastModifiedBy>
  <dcterms:created xsi:type="dcterms:W3CDTF">2019-10-16T09:36:29Z</dcterms:created>
  <dcterms:modified xsi:type="dcterms:W3CDTF">2025-09-22T19:53:02Z</dcterms:modified>
</cp:coreProperties>
</file>