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mc:AlternateContent xmlns:mc="http://schemas.openxmlformats.org/markup-compatibility/2006">
    <mc:Choice Requires="x15">
      <x15ac:absPath xmlns:x15ac="http://schemas.microsoft.com/office/spreadsheetml/2010/11/ac" url="/Users/Schusterick/Desktop/Prodigy Docs/Order forms/"/>
    </mc:Choice>
  </mc:AlternateContent>
  <xr:revisionPtr revIDLastSave="0" documentId="8_{827988F1-492B-3744-865F-B8735BD18645}" xr6:coauthVersionLast="47" xr6:coauthVersionMax="47" xr10:uidLastSave="{00000000-0000-0000-0000-000000000000}"/>
  <bookViews>
    <workbookView xWindow="-5260" yWindow="-21100" windowWidth="38400" windowHeight="21100" xr2:uid="{867F328D-5DA4-2649-9D59-5E621DEAC6A5}"/>
  </bookViews>
  <sheets>
    <sheet name="Order Form"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Ifo3BWwn1zo1TsgP/1zvJltzXJA=="/>
    </ext>
  </extLst>
</workbook>
</file>

<file path=xl/calcChain.xml><?xml version="1.0" encoding="utf-8"?>
<calcChain xmlns="http://schemas.openxmlformats.org/spreadsheetml/2006/main">
  <c r="AS115" i="8" l="1"/>
  <c r="V262" i="8"/>
  <c r="AS328" i="8"/>
  <c r="V326" i="8"/>
  <c r="AS323" i="8"/>
  <c r="AS317" i="8"/>
  <c r="AS310" i="8"/>
  <c r="V316" i="8"/>
  <c r="V303" i="8"/>
  <c r="AS298" i="8"/>
  <c r="V294" i="8"/>
  <c r="AS286" i="8"/>
  <c r="V282" i="8"/>
  <c r="AS280" i="8"/>
  <c r="V272" i="8"/>
  <c r="AS267" i="8"/>
  <c r="AS251" i="8"/>
  <c r="AS250" i="8"/>
  <c r="AS249" i="8"/>
  <c r="AS248" i="8"/>
  <c r="AS247" i="8"/>
  <c r="V251" i="8"/>
  <c r="AS246" i="8"/>
  <c r="AS244" i="8"/>
  <c r="AS243" i="8"/>
  <c r="AS242" i="8"/>
  <c r="AS241" i="8"/>
  <c r="AS240" i="8"/>
  <c r="AS239" i="8"/>
  <c r="AS238" i="8"/>
  <c r="AS237" i="8"/>
  <c r="AS236" i="8"/>
  <c r="AS235" i="8"/>
  <c r="AS234" i="8"/>
  <c r="AS233" i="8"/>
  <c r="AS232" i="8"/>
  <c r="AS231" i="8"/>
  <c r="AS230" i="8"/>
  <c r="AS229" i="8"/>
  <c r="AS228" i="8"/>
  <c r="AS227" i="8"/>
  <c r="AS226" i="8"/>
  <c r="AS225" i="8"/>
  <c r="AS224" i="8"/>
  <c r="AS223" i="8"/>
  <c r="AS222" i="8"/>
  <c r="AS221" i="8"/>
  <c r="AS218" i="8"/>
  <c r="AS217" i="8"/>
  <c r="AS215" i="8"/>
  <c r="AS214" i="8"/>
  <c r="AS213" i="8"/>
  <c r="AS212" i="8"/>
  <c r="AS210" i="8"/>
  <c r="AS209" i="8"/>
  <c r="AS208" i="8"/>
  <c r="AS207" i="8"/>
  <c r="AS206" i="8"/>
  <c r="AS205" i="8"/>
  <c r="AS199" i="8"/>
  <c r="AS198" i="8"/>
  <c r="AS197" i="8"/>
  <c r="AS196" i="8"/>
  <c r="AS195" i="8"/>
  <c r="AS194" i="8"/>
  <c r="AS193" i="8"/>
  <c r="V195" i="8"/>
  <c r="AS188" i="8"/>
  <c r="AS187" i="8"/>
  <c r="AS186" i="8"/>
  <c r="AS185" i="8"/>
  <c r="AS184" i="8"/>
  <c r="AS183" i="8"/>
  <c r="AS182" i="8"/>
  <c r="AS181" i="8"/>
  <c r="AS180" i="8"/>
  <c r="AS179" i="8"/>
  <c r="AS178" i="8"/>
  <c r="AS177" i="8"/>
  <c r="V177" i="8"/>
  <c r="AS176" i="8"/>
  <c r="V176" i="8"/>
  <c r="AS175" i="8"/>
  <c r="V175" i="8"/>
  <c r="AS174" i="8"/>
  <c r="V174" i="8"/>
  <c r="AS173" i="8"/>
  <c r="AS172" i="8"/>
  <c r="V172" i="8"/>
  <c r="AS171" i="8"/>
  <c r="V171" i="8"/>
  <c r="AS170" i="8"/>
  <c r="V170" i="8"/>
  <c r="AS169" i="8"/>
  <c r="V169" i="8"/>
  <c r="AS168" i="8"/>
  <c r="V168" i="8"/>
  <c r="AS167" i="8"/>
  <c r="V167" i="8"/>
  <c r="AS166" i="8"/>
  <c r="V166" i="8"/>
  <c r="AS165" i="8"/>
  <c r="V165" i="8"/>
  <c r="AS164" i="8"/>
  <c r="V164" i="8"/>
  <c r="AS163" i="8"/>
  <c r="V163" i="8"/>
  <c r="AS162" i="8"/>
  <c r="V162" i="8"/>
  <c r="AS161" i="8"/>
  <c r="V161" i="8"/>
  <c r="AS160" i="8"/>
  <c r="V160" i="8"/>
  <c r="AS159" i="8"/>
  <c r="V159" i="8"/>
  <c r="AS158" i="8"/>
  <c r="V158" i="8"/>
  <c r="AS157" i="8"/>
  <c r="V157" i="8"/>
  <c r="AS156" i="8"/>
  <c r="V156" i="8"/>
  <c r="AS155" i="8"/>
  <c r="V155" i="8"/>
  <c r="AS154" i="8"/>
  <c r="V154" i="8"/>
  <c r="AS153" i="8"/>
  <c r="V153" i="8"/>
  <c r="AS152" i="8"/>
  <c r="V152" i="8"/>
  <c r="AS151" i="8"/>
  <c r="V151" i="8"/>
  <c r="AS150" i="8"/>
  <c r="V150" i="8"/>
  <c r="AS149" i="8"/>
  <c r="V149" i="8"/>
  <c r="AS148" i="8"/>
  <c r="V148" i="8"/>
  <c r="V147" i="8"/>
  <c r="V146" i="8"/>
  <c r="AS145" i="8"/>
  <c r="V145" i="8"/>
  <c r="AS144" i="8"/>
  <c r="AS143" i="8"/>
  <c r="AS142" i="8"/>
  <c r="AS141" i="8"/>
  <c r="AS140" i="8"/>
  <c r="AS139" i="8"/>
  <c r="V139" i="8"/>
  <c r="AS138" i="8"/>
  <c r="V138" i="8"/>
  <c r="AS137" i="8"/>
  <c r="V137" i="8"/>
  <c r="AS136" i="8"/>
  <c r="V136" i="8"/>
  <c r="AS135" i="8"/>
  <c r="V135" i="8"/>
  <c r="AS134" i="8"/>
  <c r="V134" i="8"/>
  <c r="AS133" i="8"/>
  <c r="V133" i="8"/>
  <c r="AS132" i="8"/>
  <c r="V132" i="8"/>
  <c r="AS131" i="8"/>
  <c r="V131" i="8"/>
  <c r="AS130" i="8"/>
  <c r="V130" i="8"/>
  <c r="AS129" i="8"/>
  <c r="V129" i="8"/>
  <c r="V128" i="8"/>
  <c r="AS126" i="8"/>
  <c r="AS125" i="8"/>
  <c r="AS124" i="8"/>
  <c r="AS123" i="8"/>
  <c r="AS122" i="8"/>
  <c r="V122" i="8"/>
  <c r="AS121" i="8"/>
  <c r="V121" i="8"/>
  <c r="V120" i="8"/>
  <c r="V119" i="8"/>
  <c r="V116" i="8"/>
  <c r="AX19" i="8"/>
  <c r="V115" i="8"/>
  <c r="AS114" i="8"/>
  <c r="AS113" i="8"/>
  <c r="AS112" i="8"/>
  <c r="AS111" i="8"/>
  <c r="AS110" i="8"/>
  <c r="AS109" i="8"/>
  <c r="V109" i="8"/>
  <c r="AS108" i="8"/>
  <c r="AS107" i="8"/>
  <c r="V107" i="8"/>
  <c r="AS106" i="8"/>
  <c r="AS105" i="8"/>
  <c r="V105" i="8"/>
  <c r="AS104" i="8"/>
  <c r="AS103" i="8"/>
  <c r="V103" i="8"/>
  <c r="AS102" i="8"/>
  <c r="AS101" i="8"/>
  <c r="V101" i="8"/>
  <c r="AS100" i="8"/>
  <c r="V99" i="8"/>
  <c r="V98" i="8"/>
  <c r="V97" i="8"/>
  <c r="V96" i="8"/>
  <c r="V95" i="8"/>
  <c r="V94" i="8"/>
  <c r="V93" i="8"/>
  <c r="V92" i="8"/>
  <c r="AS93" i="8"/>
  <c r="V90" i="8"/>
  <c r="V89" i="8"/>
  <c r="V88" i="8"/>
  <c r="V87" i="8"/>
  <c r="V85" i="8"/>
  <c r="V84" i="8"/>
  <c r="V83" i="8"/>
  <c r="V81" i="8"/>
  <c r="V80" i="8"/>
  <c r="AS80" i="8"/>
  <c r="V64" i="8"/>
  <c r="AS64" i="8"/>
  <c r="V47" i="8"/>
  <c r="V46" i="8"/>
  <c r="V45" i="8"/>
  <c r="V44" i="8"/>
  <c r="V43" i="8"/>
  <c r="V42" i="8"/>
  <c r="V41" i="8"/>
  <c r="V40" i="8"/>
  <c r="V39" i="8"/>
  <c r="AS48" i="8"/>
  <c r="V38" i="8"/>
  <c r="V239" i="8" l="1"/>
  <c r="AX21" i="8" s="1"/>
  <c r="AY21" i="8" s="1"/>
  <c r="V118" i="8"/>
  <c r="AY17" i="8"/>
  <c r="AX20" i="8"/>
  <c r="AY20" i="8" s="1"/>
  <c r="V117" i="8"/>
  <c r="AX24" i="8"/>
  <c r="AY25" i="8"/>
  <c r="AY24" i="8"/>
  <c r="AY22" i="8"/>
  <c r="AX22" i="8"/>
  <c r="V110" i="8"/>
  <c r="AY23" i="8"/>
  <c r="AX23" i="8"/>
  <c r="V48" i="8"/>
  <c r="V140" i="8"/>
  <c r="AS200" i="8"/>
  <c r="AS116" i="8"/>
  <c r="AS252" i="8"/>
  <c r="V178" i="8"/>
  <c r="AX17" i="8"/>
  <c r="AX25" i="8"/>
  <c r="AY19" i="8"/>
  <c r="AX16" i="8"/>
  <c r="AY16" i="8"/>
  <c r="V123" i="8" l="1"/>
  <c r="AY18" i="8"/>
  <c r="AY26" i="8" s="1"/>
  <c r="AY27" i="8" s="1"/>
  <c r="Y3" i="8" s="1"/>
  <c r="AX18" i="8"/>
  <c r="B3" i="8" s="1"/>
  <c r="R3" i="8" l="1"/>
  <c r="G3" i="8" s="1"/>
</calcChain>
</file>

<file path=xl/sharedStrings.xml><?xml version="1.0" encoding="utf-8"?>
<sst xmlns="http://schemas.openxmlformats.org/spreadsheetml/2006/main" count="975" uniqueCount="379">
  <si>
    <t>TOTAL DISCS</t>
  </si>
  <si>
    <t>SUB-TOTAL</t>
  </si>
  <si>
    <t>In Stock</t>
  </si>
  <si>
    <t>Newly Released</t>
  </si>
  <si>
    <t>Email:</t>
  </si>
  <si>
    <t>dealers@prodigydisc.com</t>
  </si>
  <si>
    <t>Out of Stock</t>
  </si>
  <si>
    <t>Best Seller</t>
  </si>
  <si>
    <t>Phone:</t>
  </si>
  <si>
    <t>(706) 671-1210</t>
  </si>
  <si>
    <t>Option Not Available</t>
  </si>
  <si>
    <t>Recently Restocked</t>
  </si>
  <si>
    <t>Disc availability as shown on this order form is updated weekly.															
Please ensure you are using the latest version of this form, please see "Last Updated" date to right.  If an item is out of stock when packing your order, it will be deleted.  We do not keep a log of back-ordered items.</t>
  </si>
  <si>
    <r>
      <t xml:space="preserve">Call </t>
    </r>
    <r>
      <rPr>
        <b/>
        <sz val="12"/>
        <color theme="1"/>
        <rFont val="Helvetica"/>
        <family val="2"/>
      </rPr>
      <t>(706) 671-1210</t>
    </r>
    <r>
      <rPr>
        <sz val="12"/>
        <color theme="1"/>
        <rFont val="Helvetica"/>
        <family val="2"/>
      </rPr>
      <t xml:space="preserve"> for questions or assistance.</t>
    </r>
  </si>
  <si>
    <t>Customer Information</t>
  </si>
  <si>
    <t>Billing Address</t>
  </si>
  <si>
    <t>ORDER FORM LEGEND</t>
  </si>
  <si>
    <t>Order Date</t>
  </si>
  <si>
    <t>Name</t>
  </si>
  <si>
    <t>Company</t>
  </si>
  <si>
    <t>Adress Line 1</t>
  </si>
  <si>
    <t>Contact</t>
  </si>
  <si>
    <t>Address Line 2</t>
  </si>
  <si>
    <t>Phone</t>
  </si>
  <si>
    <t>City</t>
  </si>
  <si>
    <t>Zip / Postcode</t>
  </si>
  <si>
    <t>Email</t>
  </si>
  <si>
    <t>Dealer Discount Level</t>
  </si>
  <si>
    <t>Billing Email</t>
  </si>
  <si>
    <t>Credit Card (Visa, MC, Discover, AMEX)</t>
  </si>
  <si>
    <t>Shipping Address (if different from billing)</t>
  </si>
  <si>
    <t>Number</t>
  </si>
  <si>
    <t>Cardholder Name</t>
  </si>
  <si>
    <t>ORDER SUMMARY</t>
  </si>
  <si>
    <t>Expiration</t>
  </si>
  <si>
    <t>Card Security Code</t>
  </si>
  <si>
    <t>Product Type</t>
  </si>
  <si>
    <t>Quantity</t>
  </si>
  <si>
    <t>Est. Cost</t>
  </si>
  <si>
    <t>Discs - Stock Production</t>
  </si>
  <si>
    <t>Discs - Seconds</t>
  </si>
  <si>
    <t>Discs - Mini Markers &amp; Mini Discs</t>
  </si>
  <si>
    <t>Apparel - Hats &amp; Beanies</t>
  </si>
  <si>
    <t>Apparel - Shirts &amp; Jackets</t>
  </si>
  <si>
    <t>Model</t>
  </si>
  <si>
    <t>Plastic Type</t>
  </si>
  <si>
    <t>Weight</t>
  </si>
  <si>
    <t>QTY</t>
  </si>
  <si>
    <t>Accessories</t>
  </si>
  <si>
    <t>D Model S - Stable Distance Driver</t>
  </si>
  <si>
    <t>170-175 g</t>
  </si>
  <si>
    <t>Duraflex</t>
  </si>
  <si>
    <t>F Model S - Stable Fairway Driver</t>
  </si>
  <si>
    <t>170-176 g</t>
  </si>
  <si>
    <t>175-180 g</t>
  </si>
  <si>
    <t>Sub-total</t>
  </si>
  <si>
    <t>Total</t>
  </si>
  <si>
    <t>This summary shows the estimated cost of your order and is provided for your convenience only.  It is NOT an invoice.  You will receive a formal invoice showing the amount owing, including shipping (if applicable) and any adjustments to your order.</t>
  </si>
  <si>
    <t>Details</t>
  </si>
  <si>
    <t>Additional Order Notes</t>
  </si>
  <si>
    <t>STOCK PRODUCTION DISCS</t>
  </si>
  <si>
    <t>140-49</t>
  </si>
  <si>
    <t>150-59</t>
  </si>
  <si>
    <t>160-64</t>
  </si>
  <si>
    <t>165-69</t>
  </si>
  <si>
    <t>170-74</t>
  </si>
  <si>
    <t>170-76</t>
  </si>
  <si>
    <t>177-80</t>
  </si>
  <si>
    <t>Seconds</t>
  </si>
  <si>
    <t>F7</t>
  </si>
  <si>
    <t>PA-1</t>
  </si>
  <si>
    <t>M1</t>
  </si>
  <si>
    <t>PA-2</t>
  </si>
  <si>
    <t>M2</t>
  </si>
  <si>
    <t>PA-3</t>
  </si>
  <si>
    <t>M3</t>
  </si>
  <si>
    <t>PA-4</t>
  </si>
  <si>
    <t>M4</t>
  </si>
  <si>
    <t>A2</t>
  </si>
  <si>
    <t>A3</t>
  </si>
  <si>
    <t>A4</t>
  </si>
  <si>
    <t>X2</t>
  </si>
  <si>
    <t>X3</t>
  </si>
  <si>
    <t>X4</t>
  </si>
  <si>
    <t>X5</t>
  </si>
  <si>
    <t>D1</t>
  </si>
  <si>
    <t>D1 AIR</t>
  </si>
  <si>
    <t>D1 Max</t>
  </si>
  <si>
    <t>D2</t>
  </si>
  <si>
    <t>D2 AIR</t>
  </si>
  <si>
    <t>F1</t>
  </si>
  <si>
    <t>D2 Max</t>
  </si>
  <si>
    <t>F3</t>
  </si>
  <si>
    <t>D3</t>
  </si>
  <si>
    <t>F5</t>
  </si>
  <si>
    <t>D3 AIR</t>
  </si>
  <si>
    <t>D3 Max</t>
  </si>
  <si>
    <t>D4</t>
  </si>
  <si>
    <t>A1</t>
  </si>
  <si>
    <t>H1 V2</t>
  </si>
  <si>
    <t>H2 V2</t>
  </si>
  <si>
    <t>H3 V2</t>
  </si>
  <si>
    <t>H4 V2</t>
  </si>
  <si>
    <t>H5</t>
  </si>
  <si>
    <t>F2</t>
  </si>
  <si>
    <t>MX-3</t>
  </si>
  <si>
    <t>MINI MARKERS &amp; MINI DISCS</t>
  </si>
  <si>
    <t>M4 Mini</t>
  </si>
  <si>
    <t>BAGS</t>
  </si>
  <si>
    <t>Color</t>
  </si>
  <si>
    <t>Black</t>
  </si>
  <si>
    <t>Green</t>
  </si>
  <si>
    <t>Red</t>
  </si>
  <si>
    <t>Rainfly for BP-1 V2 &amp; BP-2 - $10.00 | MSRP: $20.00 | MAP: $17.00</t>
  </si>
  <si>
    <t>Blue</t>
  </si>
  <si>
    <t>Navy Blue</t>
  </si>
  <si>
    <t>White</t>
  </si>
  <si>
    <t>APPAREL</t>
  </si>
  <si>
    <t>S</t>
  </si>
  <si>
    <t>M</t>
  </si>
  <si>
    <t>L</t>
  </si>
  <si>
    <t>XL</t>
  </si>
  <si>
    <t>XXL</t>
  </si>
  <si>
    <t>XXXL</t>
  </si>
  <si>
    <t>Bags</t>
  </si>
  <si>
    <t>D4 AIR</t>
  </si>
  <si>
    <t>UPS Account #</t>
  </si>
  <si>
    <t>Discs - ACE Line</t>
  </si>
  <si>
    <t>177-180 g</t>
  </si>
  <si>
    <t>Charcoal</t>
  </si>
  <si>
    <t>D3 Max AIR</t>
  </si>
  <si>
    <t>FX-2</t>
  </si>
  <si>
    <t>ACE Line Disc Golf SET</t>
  </si>
  <si>
    <t>BaseGrip Glow</t>
  </si>
  <si>
    <t>D Model OS - Overstable Distance Driver</t>
  </si>
  <si>
    <t>M Model S - Stable Midrange Disc</t>
  </si>
  <si>
    <t>BASEGRIP ACE LINE DISCS</t>
  </si>
  <si>
    <t>BASEGRIP COLOR GLOW ACE LINE DISCS</t>
  </si>
  <si>
    <t>D Model US - Understable Distance Driver</t>
  </si>
  <si>
    <t>Duraflex Glow</t>
  </si>
  <si>
    <t>BP-1 V3 Backpack</t>
  </si>
  <si>
    <t>If stock discs are not available please send me X-Outs or the closest plastic option</t>
  </si>
  <si>
    <t>Yes</t>
  </si>
  <si>
    <t>No</t>
  </si>
  <si>
    <t>Click above for drop down menu</t>
  </si>
  <si>
    <t>Dealer</t>
  </si>
  <si>
    <t>130-139</t>
  </si>
  <si>
    <t>140-149</t>
  </si>
  <si>
    <t>150-159</t>
  </si>
  <si>
    <t>160-169</t>
  </si>
  <si>
    <t>170-175</t>
  </si>
  <si>
    <t>176-180</t>
  </si>
  <si>
    <t>Prodigy Mask</t>
  </si>
  <si>
    <t>Maroon</t>
  </si>
  <si>
    <t>Multi-Color</t>
  </si>
  <si>
    <t>Prodigy Face Masks - $5 | MSRP: $9.99 | MAP: $8.99</t>
  </si>
  <si>
    <t>Pink</t>
  </si>
  <si>
    <t>BP-3 V3 Backpack</t>
  </si>
  <si>
    <t>Rainfly for BP-1 &amp; BP-2</t>
  </si>
  <si>
    <t>Prodigy Beanie</t>
  </si>
  <si>
    <t>Brown</t>
  </si>
  <si>
    <t>Camo</t>
  </si>
  <si>
    <t>Heather Grey</t>
  </si>
  <si>
    <t>Beanies - $10.00 | MSRP: $20.00 | MAP: $17.99</t>
  </si>
  <si>
    <t>Indigo</t>
  </si>
  <si>
    <t>F Model US - Understable Fairway Driver</t>
  </si>
  <si>
    <t>F Model OS - Overstable Fairway Driver</t>
  </si>
  <si>
    <t>M Model US - Understable Midrange Disc</t>
  </si>
  <si>
    <t>P Model US - Understable Putt &amp; Apprach Disc</t>
  </si>
  <si>
    <t>Cale Leiviska - P Model S - Stable Putt &amp; Apprach Disc</t>
  </si>
  <si>
    <t>Orange</t>
  </si>
  <si>
    <t>ACE Starter Bag</t>
  </si>
  <si>
    <t>Prodigy Shoe Bag</t>
  </si>
  <si>
    <t xml:space="preserve">H2 V2 </t>
  </si>
  <si>
    <t>Includes F Model S, M Model OS, and P Model S (BaseGrip Plastic, 140-149g)</t>
  </si>
  <si>
    <t>Includes Starter Bag, F Model S, M Model OS, and P Model S (BaseGrip Plastic, 140-149g)</t>
  </si>
  <si>
    <t>Grey</t>
  </si>
  <si>
    <t>Navy blue</t>
  </si>
  <si>
    <t>BP-2 V3 Backpack</t>
  </si>
  <si>
    <t>BP-2 V3 Backpack - $45.00 | MSRP: $90.00 | MAP: $80.99</t>
  </si>
  <si>
    <t>BP-1 V3 Backpack - $70.00 | MSRP: $140.00 | MAP: $125.99</t>
  </si>
  <si>
    <t>BP-3 V3 Backpack - $25.00 | MSRP: $50.00 | MAP: $44.99</t>
  </si>
  <si>
    <t>ACE Starter Bag - $7.50 | MSRP: $15.00 | MAP: $13.49</t>
  </si>
  <si>
    <t>MASKS</t>
  </si>
  <si>
    <t>Prodigy Shoe Bag - $10.00 | MSRP: $20.00 | MAP: $17.99</t>
  </si>
  <si>
    <t>Chalk Bag (includes chalk)</t>
  </si>
  <si>
    <t>Prodigy Chalk bag (includes chalk) - $12.50 | MSRP: $24.99 | MAP: $22.49</t>
  </si>
  <si>
    <t>State</t>
  </si>
  <si>
    <t>Navy</t>
  </si>
  <si>
    <t>ACE Line Disc Golf SET (150g)</t>
  </si>
  <si>
    <t>ACE Line Disc Golf 3 PACK (170g)</t>
  </si>
  <si>
    <t>Includes F Model S, M Model OS, and P Model S (BaseGrip Plastic, 150-159g)</t>
  </si>
  <si>
    <t>Player</t>
  </si>
  <si>
    <t>MX3</t>
  </si>
  <si>
    <t>DURAFLEX ACE LINE DISCS</t>
  </si>
  <si>
    <t>DURAFLEX COLOR GLOW ACE LINE DISCS</t>
  </si>
  <si>
    <t>ACE LINE STARTER SETS</t>
  </si>
  <si>
    <t>PX-3</t>
  </si>
  <si>
    <t>D2 PRO</t>
  </si>
  <si>
    <t>P Model US - BasrGrip - Big Star Stamp - 170-175g</t>
  </si>
  <si>
    <t>PX-3 -300 plastic - Big Star Stamp - 170-174g</t>
  </si>
  <si>
    <t>X3 - 400 plastic - Satellite Stamp - 170-175g</t>
  </si>
  <si>
    <t>D2 Pro</t>
  </si>
  <si>
    <t>Total Items</t>
  </si>
  <si>
    <t>Special Edition Discs</t>
  </si>
  <si>
    <t>Grey Camo</t>
  </si>
  <si>
    <t>Green Camo</t>
  </si>
  <si>
    <t>ProFlex Plastic</t>
  </si>
  <si>
    <t>PROFLEX ACE LINE DISCS</t>
  </si>
  <si>
    <t>wholesale.prodigydisc.com</t>
  </si>
  <si>
    <t>H3V2</t>
  </si>
  <si>
    <t>Prodigy Mini Marker - PD Logo</t>
  </si>
  <si>
    <t>Prodigy Mini Marker - Cale</t>
  </si>
  <si>
    <t>Prodigy Mini Marker - Prodigy Logo</t>
  </si>
  <si>
    <t>Prodigy Mini Marker - Star Logo</t>
  </si>
  <si>
    <t>M Model S - BaseGrip - ACE Stamp - 177-180</t>
  </si>
  <si>
    <t>Cale Leiviska</t>
  </si>
  <si>
    <t>Kevin Jones</t>
  </si>
  <si>
    <t>P Model US - Understable Putt &amp; Approach Disc</t>
  </si>
  <si>
    <t>Cale Leiviska - P Model S - Stable Putt &amp; Approach Disc</t>
  </si>
  <si>
    <t>P Model S - Stable Putt &amp; Approach Disc</t>
  </si>
  <si>
    <t>FX-3</t>
  </si>
  <si>
    <t>Luke Humphries</t>
  </si>
  <si>
    <t>Isaac Robinson</t>
  </si>
  <si>
    <t>Manabu Kajiyama</t>
  </si>
  <si>
    <t>Will Schusterick</t>
  </si>
  <si>
    <t>Ezra Robinson</t>
  </si>
  <si>
    <t>Momentum Polo - Performance Short Sleeve - $15.00 | MSRP: $29.99 | MAP: $24.99</t>
  </si>
  <si>
    <t>Momentum Polo</t>
  </si>
  <si>
    <t>1/4 Zip Long Sleeve  - Performance Long Sleeve - $17.50 | MSRP: $34.99 | MAP: $29.99</t>
  </si>
  <si>
    <t>1/4 Zip Long Sleeve</t>
  </si>
  <si>
    <t>FX-4</t>
  </si>
  <si>
    <t>A5</t>
  </si>
  <si>
    <t>D2 Pro AIR</t>
  </si>
  <si>
    <t>A2 - 300 - Preserve Fox Logo - 170-174g</t>
  </si>
  <si>
    <t>FX-2 AIR</t>
  </si>
  <si>
    <t>H4 V2 AIR</t>
  </si>
  <si>
    <t>X3 - AIR - Preserve Bear Logo - 170-175g</t>
  </si>
  <si>
    <t>Prodigy Retriever w/attachments</t>
  </si>
  <si>
    <t>14ft</t>
  </si>
  <si>
    <t>Prodigy Retriever - 14ft $21.25 | MSRP: $42.50 | MAP: $35.99</t>
  </si>
  <si>
    <t>F3 AIR</t>
  </si>
  <si>
    <t>H5 AIR</t>
  </si>
  <si>
    <t>H3 V3 AIR</t>
  </si>
  <si>
    <t>M4 AIR</t>
  </si>
  <si>
    <t>M3 AIR</t>
  </si>
  <si>
    <t>F7 AIR</t>
  </si>
  <si>
    <t>X5 AIR</t>
  </si>
  <si>
    <t>X3 AIR</t>
  </si>
  <si>
    <t>H7</t>
  </si>
  <si>
    <t>F5 AIR</t>
  </si>
  <si>
    <t>PA-5</t>
  </si>
  <si>
    <t>Apex XL</t>
  </si>
  <si>
    <t>Blue/Navy</t>
  </si>
  <si>
    <t>Grey/Navy</t>
  </si>
  <si>
    <t>Green/Black</t>
  </si>
  <si>
    <t>Red/Black</t>
  </si>
  <si>
    <t>White/Red</t>
  </si>
  <si>
    <t>D6 AIR</t>
  </si>
  <si>
    <t>D2 AIR Spectrum</t>
  </si>
  <si>
    <t>D4 AIR Spectrum</t>
  </si>
  <si>
    <t>H3 V3 AIR Spectrum</t>
  </si>
  <si>
    <t>X3 AIR Spectrum</t>
  </si>
  <si>
    <t>F5 AIR Spectrum</t>
  </si>
  <si>
    <t>M4 AIR Spectrum</t>
  </si>
  <si>
    <t>MX-1</t>
  </si>
  <si>
    <t>FX-2 AIR Spectrum</t>
  </si>
  <si>
    <t>BaseGrip Glow Plastic - $5.50 | MSRP: $10.99 | MAP: $9.99</t>
  </si>
  <si>
    <t>DuraFlex Plastic - $6.50 | MSRP: $12.99 | MAP: $11.49</t>
  </si>
  <si>
    <t>DuraFlex GLOW DuraFlex Plastic - $7.00 | MSRP: $13.99 | MAP: $12.99</t>
  </si>
  <si>
    <t>ProFlex Plastic - $7.00 | MSRP: $13.99 | MAP: $12.99</t>
  </si>
  <si>
    <t>ACE Line Disc Golf 3 PACK - $13.25 | MSRP: $26.49 | MAP: $22.49</t>
  </si>
  <si>
    <t>ACE Line Disc Golf SET - $17.50 | MSRP: $34.99 | MAP: $29.99</t>
  </si>
  <si>
    <t>300 Plastic - $7.00 | MSRP: $13.99 | MAP: $11.99</t>
  </si>
  <si>
    <t>200 Plastic - $4.25 | MSRP: $8.49 | MAP: $7.49</t>
  </si>
  <si>
    <t>300 Soft Plastic - $7.00 | MSRP: $13.99 | MAP: $11.99</t>
  </si>
  <si>
    <t>300 Firm Plastic - $7.00 | MSRP: $13.99 | MAP: $11.99</t>
  </si>
  <si>
    <t>400 Plastic - $8.00 | MSRP: $15.99 | MAP: $13.99</t>
  </si>
  <si>
    <t>750 Plastic - $9.00 | MSRP: $17.99 | MAP: $15.49</t>
  </si>
  <si>
    <t>500 Plastic - $8.75 | MSRP: $17.49 | MAP: $14.99</t>
  </si>
  <si>
    <t>155 Scribner Road, Dalton GA 30721</t>
  </si>
  <si>
    <t>LIVE INVENTORY IS AVAILABLE TO VIEW HERE ON OUR WHOLESALE WEBSITE</t>
  </si>
  <si>
    <t xml:space="preserve">              DISC WHOLESALE ORDER FORM</t>
  </si>
  <si>
    <t>Please send your completed form to dealers@prodigydisc.com</t>
  </si>
  <si>
    <t>BaseGrip Plastic - $4.25 | MSRP: $8.49 | MAP: $7.49</t>
  </si>
  <si>
    <t>CLICK HEREVIEW ALL SPECIAL EDITION DISCS</t>
  </si>
  <si>
    <t>MORE SPECIAL EDITION DISCS CAN BE FOUND ON THE WHOLESALE WEBSITE</t>
  </si>
  <si>
    <t>APEX XL - $150.00 | MSRP: $249.99 | MAP: $239.99</t>
  </si>
  <si>
    <t>D2 Pro AIR Spectrum</t>
  </si>
  <si>
    <t>F3 AIR Spectrum</t>
  </si>
  <si>
    <t>F7 AIR Spectrum</t>
  </si>
  <si>
    <t>Mini Markers (Base Plastic) - $1.00 | MSRP: $2.00 | MAP: $1.49</t>
  </si>
  <si>
    <t>Mini M4 Discs - $3.50 | MSRP: $7.00 | MAP: $5.99</t>
  </si>
  <si>
    <t>Prodigy Mini Marker - Bar Stamp</t>
  </si>
  <si>
    <t>Apex</t>
  </si>
  <si>
    <t>APEX - $75.00 | MSRP: $149.99 | MAP: $125.99</t>
  </si>
  <si>
    <t>H3 - 500 Spectrum - Bottom Stamped "Spectrum" Logo - 170-176g</t>
  </si>
  <si>
    <t>H1</t>
  </si>
  <si>
    <t>H2</t>
  </si>
  <si>
    <t>H3</t>
  </si>
  <si>
    <t>H4</t>
  </si>
  <si>
    <t>F9</t>
  </si>
  <si>
    <t>Black/White</t>
  </si>
  <si>
    <t>Gray/Black</t>
  </si>
  <si>
    <t>Navy/Peach</t>
  </si>
  <si>
    <t>P Model OS - Understable Putt &amp; Approach Disc</t>
  </si>
  <si>
    <t>Shadowfax</t>
  </si>
  <si>
    <t>Shadowfax AIR</t>
  </si>
  <si>
    <t>NHL Shield</t>
  </si>
  <si>
    <t>Boston Bruins</t>
  </si>
  <si>
    <t>Carolina Hurricanes</t>
  </si>
  <si>
    <t>Chicago Blackhawks</t>
  </si>
  <si>
    <t>Dallas Stars</t>
  </si>
  <si>
    <t>Detroit Red Wings</t>
  </si>
  <si>
    <t>LA Kings</t>
  </si>
  <si>
    <t>Minnesota Wild</t>
  </si>
  <si>
    <t>Nashville Predators</t>
  </si>
  <si>
    <t>New York Rangers</t>
  </si>
  <si>
    <t>Pittsburgh Penguins</t>
  </si>
  <si>
    <t>Pa3 300 - All Black</t>
  </si>
  <si>
    <t>Stamp/Info</t>
  </si>
  <si>
    <t>Item/Descrption</t>
  </si>
  <si>
    <t>NHL Collection</t>
  </si>
  <si>
    <t xml:space="preserve">Price </t>
  </si>
  <si>
    <t>Discs - NHL Collection</t>
  </si>
  <si>
    <t>Anaheim Ducks</t>
  </si>
  <si>
    <t>Arizona Coyotes</t>
  </si>
  <si>
    <t>Buffalo Sabres</t>
  </si>
  <si>
    <t>Calgary Flames</t>
  </si>
  <si>
    <t>Colorado Avalanche</t>
  </si>
  <si>
    <t>Columbus Blue Jackets</t>
  </si>
  <si>
    <t>Edmonton Oilers</t>
  </si>
  <si>
    <t>Florida Panthers</t>
  </si>
  <si>
    <t>Montreal Canadiens</t>
  </si>
  <si>
    <t>New Jersey Devils</t>
  </si>
  <si>
    <t>New York Islanders</t>
  </si>
  <si>
    <t>Ottawa Senators</t>
  </si>
  <si>
    <t>Philadelphia Flyers</t>
  </si>
  <si>
    <t>San Jose Sharks</t>
  </si>
  <si>
    <t>Seattle Kraken</t>
  </si>
  <si>
    <t>St Louis Blues</t>
  </si>
  <si>
    <t>Tampa Bay Lightning</t>
  </si>
  <si>
    <t>Toronto Maple Leafs</t>
  </si>
  <si>
    <t>Vancouver Canucks</t>
  </si>
  <si>
    <t>Vegas Golden Knights</t>
  </si>
  <si>
    <t>Washington Capitals</t>
  </si>
  <si>
    <t>Winnipeg Jets</t>
  </si>
  <si>
    <t>A5 - Fractal</t>
  </si>
  <si>
    <t>F7 - Fractal</t>
  </si>
  <si>
    <t>PA-1 - Fractal</t>
  </si>
  <si>
    <t>PA-2 - Fractal</t>
  </si>
  <si>
    <t>PA-3 - Fractal</t>
  </si>
  <si>
    <t>PA-4 - Fractal</t>
  </si>
  <si>
    <t>PA-5 - Fractal</t>
  </si>
  <si>
    <t>Stryder</t>
  </si>
  <si>
    <t>Archive</t>
  </si>
  <si>
    <t>Falcor</t>
  </si>
  <si>
    <t>Reverb</t>
  </si>
  <si>
    <t>Feedback</t>
  </si>
  <si>
    <t>Distortion</t>
  </si>
  <si>
    <t>THE FULL NHL COLLECTION CAN BE FOUND ON THE WHOLESALE WEBSITE</t>
  </si>
  <si>
    <t>CLICK HER FOR THE FULL NHL COLLECTION</t>
  </si>
  <si>
    <t>A2 - Fractal</t>
  </si>
  <si>
    <t>M2 - Fractal</t>
  </si>
  <si>
    <t>Väinö Mäkelä</t>
  </si>
  <si>
    <t>Aidan Scott</t>
  </si>
  <si>
    <t>Chantel Budinsky</t>
  </si>
  <si>
    <t>Harper Thompson</t>
  </si>
  <si>
    <t>Disc</t>
  </si>
  <si>
    <t>Plastic</t>
  </si>
  <si>
    <t>Price</t>
  </si>
  <si>
    <t>300 Fractal</t>
  </si>
  <si>
    <t>750 Spectrum Glimmer</t>
  </si>
  <si>
    <t>400 Color Glow</t>
  </si>
  <si>
    <t>400 Glimmer</t>
  </si>
  <si>
    <t>300 Firm Color Glow</t>
  </si>
  <si>
    <t>Special Blend Spectrum</t>
  </si>
  <si>
    <t>2024 Signature Series Discs</t>
  </si>
  <si>
    <t>Discs - Special Edition and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</si>
</sst>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dd/mm/yyyy"/>
    <numFmt numFmtId="165" formatCode="&quot;$&quot;#,##0.00;[Red]\-&quot;$&quot;#,##0.00"/>
  </numFmts>
  <fonts count="54" x14ac:knownFonts="1">
    <font>
      <sz val="12"/>
      <color theme="1"/>
      <name val="Arial"/>
    </font>
    <font>
      <sz val="12"/>
      <color theme="1"/>
      <name val="Helvetica Neue"/>
      <family val="2"/>
    </font>
    <font>
      <sz val="12"/>
      <color theme="0"/>
      <name val="Helvetica Neue"/>
      <family val="2"/>
    </font>
    <font>
      <sz val="12"/>
      <name val="Arial"/>
      <family val="2"/>
    </font>
    <font>
      <u/>
      <sz val="12"/>
      <color theme="10"/>
      <name val="Helvetica Neue"/>
      <family val="2"/>
    </font>
    <font>
      <b/>
      <sz val="20"/>
      <color theme="1"/>
      <name val="Helvetica Neue"/>
      <family val="2"/>
    </font>
    <font>
      <sz val="10"/>
      <color theme="1"/>
      <name val="Helvetica Neue"/>
      <family val="2"/>
    </font>
    <font>
      <sz val="12"/>
      <color rgb="FFFF0000"/>
      <name val="Helvetica Neue"/>
      <family val="2"/>
    </font>
    <font>
      <sz val="20"/>
      <color theme="1"/>
      <name val="Helvetica Neue"/>
      <family val="2"/>
    </font>
    <font>
      <b/>
      <sz val="12"/>
      <color theme="0"/>
      <name val="Helvetica Neue"/>
      <family val="2"/>
    </font>
    <font>
      <b/>
      <sz val="16"/>
      <color theme="1"/>
      <name val="Helvetica Neue"/>
      <family val="2"/>
    </font>
    <font>
      <sz val="16"/>
      <color theme="1"/>
      <name val="Helvetica Neue"/>
      <family val="2"/>
    </font>
    <font>
      <b/>
      <sz val="8"/>
      <color theme="1"/>
      <name val="Arial"/>
      <family val="2"/>
    </font>
    <font>
      <sz val="12"/>
      <color rgb="FF000000"/>
      <name val="Helvetica Neue"/>
      <family val="2"/>
    </font>
    <font>
      <b/>
      <sz val="12"/>
      <color rgb="FFFFFFFF"/>
      <name val="Helvetica Neue"/>
      <family val="2"/>
    </font>
    <font>
      <sz val="20"/>
      <color theme="0"/>
      <name val="Helvetica Neue"/>
      <family val="2"/>
    </font>
    <font>
      <b/>
      <sz val="12"/>
      <color theme="1"/>
      <name val="Helvetica Neue"/>
      <family val="2"/>
    </font>
    <font>
      <sz val="20"/>
      <color rgb="FFFFFFFF"/>
      <name val="Helvetica Neue"/>
      <family val="2"/>
    </font>
    <font>
      <b/>
      <sz val="16"/>
      <color rgb="FFFFFFFF"/>
      <name val="Helvetica Neue"/>
      <family val="2"/>
    </font>
    <font>
      <sz val="20"/>
      <color rgb="FF000000"/>
      <name val="Helvetica Neue"/>
      <family val="2"/>
    </font>
    <font>
      <b/>
      <sz val="12"/>
      <color theme="1"/>
      <name val="Helvetica"/>
      <family val="2"/>
    </font>
    <font>
      <sz val="12"/>
      <color theme="1"/>
      <name val="Helvetica"/>
      <family val="2"/>
    </font>
    <font>
      <sz val="10"/>
      <color rgb="FF000000"/>
      <name val="Helvetica Neue"/>
      <family val="2"/>
    </font>
    <font>
      <u/>
      <sz val="12"/>
      <color theme="10"/>
      <name val="Arial"/>
      <family val="2"/>
    </font>
    <font>
      <sz val="12"/>
      <color theme="1"/>
      <name val="Arial"/>
      <family val="2"/>
    </font>
    <font>
      <sz val="14"/>
      <color theme="1"/>
      <name val="Helvetica Neue"/>
      <family val="2"/>
    </font>
    <font>
      <sz val="10"/>
      <name val="Arial"/>
      <family val="2"/>
    </font>
    <font>
      <sz val="10"/>
      <color rgb="FF000000"/>
      <name val="Arial"/>
      <family val="2"/>
    </font>
    <font>
      <sz val="12"/>
      <color theme="1"/>
      <name val="Arial"/>
      <family val="2"/>
    </font>
    <font>
      <sz val="8"/>
      <name val="Arial"/>
      <family val="2"/>
    </font>
    <font>
      <sz val="11"/>
      <color theme="1"/>
      <name val="Helvetica Neue"/>
      <family val="2"/>
    </font>
    <font>
      <sz val="18"/>
      <color rgb="FF000000"/>
      <name val="Helvetica Neue"/>
      <family val="2"/>
    </font>
    <font>
      <i/>
      <sz val="12"/>
      <color theme="1"/>
      <name val="Helvetica Neue"/>
      <family val="2"/>
    </font>
    <font>
      <sz val="16"/>
      <color rgb="FF000000"/>
      <name val="Helvetica Neue"/>
      <family val="2"/>
    </font>
    <font>
      <sz val="16"/>
      <color theme="1"/>
      <name val="Arial"/>
      <family val="2"/>
    </font>
    <font>
      <b/>
      <sz val="14"/>
      <color rgb="FFFFFFFF"/>
      <name val="Helvetica Neue"/>
      <family val="2"/>
    </font>
    <font>
      <sz val="22"/>
      <color theme="1"/>
      <name val="Helvetica Neue"/>
      <family val="2"/>
    </font>
    <font>
      <b/>
      <sz val="14"/>
      <color rgb="FF000000"/>
      <name val="Helvetica Neue"/>
      <family val="2"/>
    </font>
    <font>
      <u/>
      <sz val="16"/>
      <color theme="10"/>
      <name val="Arial"/>
      <family val="2"/>
    </font>
    <font>
      <u/>
      <sz val="20"/>
      <color theme="1"/>
      <name val="Arial"/>
      <family val="2"/>
    </font>
    <font>
      <b/>
      <sz val="14"/>
      <color theme="0"/>
      <name val="Helvetica Neue"/>
      <family val="2"/>
    </font>
    <font>
      <sz val="14"/>
      <color rgb="FF000000"/>
      <name val="Helvetica Neue"/>
      <family val="2"/>
    </font>
    <font>
      <u/>
      <sz val="16"/>
      <color theme="0"/>
      <name val="Arial"/>
      <family val="2"/>
    </font>
    <font>
      <b/>
      <sz val="18"/>
      <color rgb="FFFFFFFF"/>
      <name val="Helvetica Neue"/>
      <family val="2"/>
    </font>
    <font>
      <sz val="14"/>
      <color theme="0"/>
      <name val="Helvetica Neue"/>
      <family val="2"/>
    </font>
    <font>
      <b/>
      <sz val="20"/>
      <color rgb="FFFFFFFF"/>
      <name val="Helvetica Neue"/>
      <family val="2"/>
    </font>
    <font>
      <sz val="14"/>
      <color rgb="FF000000"/>
      <name val="Inconsolata"/>
    </font>
    <font>
      <sz val="14"/>
      <color theme="1"/>
      <name val="Helvetica"/>
      <family val="2"/>
    </font>
    <font>
      <sz val="12"/>
      <color rgb="FFFFFFFF"/>
      <name val="Helvetica Neue"/>
      <family val="2"/>
    </font>
    <font>
      <b/>
      <sz val="14"/>
      <color theme="1"/>
      <name val="Helvetica Neue"/>
      <family val="2"/>
    </font>
    <font>
      <sz val="12"/>
      <color theme="1"/>
      <name val="Arial"/>
      <family val="2"/>
    </font>
    <font>
      <u/>
      <sz val="18"/>
      <color theme="0"/>
      <name val="Arial"/>
      <family val="2"/>
    </font>
    <font>
      <b/>
      <sz val="26"/>
      <color theme="1"/>
      <name val="Helvetica"/>
      <family val="2"/>
    </font>
    <font>
      <sz val="14"/>
      <color theme="1"/>
      <name val="Arial"/>
      <family val="2"/>
    </font>
  </fonts>
  <fills count="28">
    <fill>
      <patternFill patternType="none"/>
    </fill>
    <fill>
      <patternFill patternType="gray125"/>
    </fill>
    <fill>
      <patternFill patternType="solid">
        <fgColor theme="0"/>
        <bgColor theme="0"/>
      </patternFill>
    </fill>
    <fill>
      <patternFill patternType="solid">
        <fgColor rgb="FF595959"/>
        <bgColor rgb="FF595959"/>
      </patternFill>
    </fill>
    <fill>
      <patternFill patternType="solid">
        <fgColor rgb="FFFFFC00"/>
        <bgColor rgb="FFFFFC00"/>
      </patternFill>
    </fill>
    <fill>
      <patternFill patternType="solid">
        <fgColor rgb="FF00FA00"/>
        <bgColor rgb="FF00FA00"/>
      </patternFill>
    </fill>
    <fill>
      <patternFill patternType="solid">
        <fgColor theme="5"/>
        <bgColor theme="5"/>
      </patternFill>
    </fill>
    <fill>
      <patternFill patternType="solid">
        <fgColor rgb="FF3F3F3F"/>
        <bgColor rgb="FF3F3F3F"/>
      </patternFill>
    </fill>
    <fill>
      <patternFill patternType="solid">
        <fgColor rgb="FF80BE42"/>
        <bgColor rgb="FF80BE42"/>
      </patternFill>
    </fill>
    <fill>
      <patternFill patternType="solid">
        <fgColor rgb="FF2E75B5"/>
        <bgColor rgb="FF2E75B5"/>
      </patternFill>
    </fill>
    <fill>
      <patternFill patternType="solid">
        <fgColor rgb="FFFFFFFF"/>
        <bgColor rgb="FFFFFFFF"/>
      </patternFill>
    </fill>
    <fill>
      <patternFill patternType="solid">
        <fgColor theme="0"/>
        <bgColor indexed="64"/>
      </patternFill>
    </fill>
    <fill>
      <patternFill patternType="solid">
        <fgColor theme="1" tint="0.34998626667073579"/>
        <bgColor rgb="FF999999"/>
      </patternFill>
    </fill>
    <fill>
      <patternFill patternType="solid">
        <fgColor theme="1" tint="0.34998626667073579"/>
        <bgColor rgb="FFD0CECE"/>
      </patternFill>
    </fill>
    <fill>
      <patternFill patternType="solid">
        <fgColor theme="2" tint="-0.249977111117893"/>
        <bgColor rgb="FFD0CECE"/>
      </patternFill>
    </fill>
    <fill>
      <patternFill patternType="solid">
        <fgColor theme="0" tint="-0.249977111117893"/>
        <bgColor theme="0"/>
      </patternFill>
    </fill>
    <fill>
      <patternFill patternType="solid">
        <fgColor theme="1" tint="0.34998626667073579"/>
        <bgColor rgb="FF595959"/>
      </patternFill>
    </fill>
    <fill>
      <patternFill patternType="solid">
        <fgColor theme="0"/>
        <bgColor rgb="FFFFFF00"/>
      </patternFill>
    </fill>
    <fill>
      <patternFill patternType="solid">
        <fgColor theme="0"/>
        <bgColor rgb="FFED7D31"/>
      </patternFill>
    </fill>
    <fill>
      <patternFill patternType="solid">
        <fgColor theme="0" tint="-0.24994659260841701"/>
        <bgColor indexed="64"/>
      </patternFill>
    </fill>
    <fill>
      <patternFill patternType="solid">
        <fgColor theme="0"/>
        <bgColor rgb="FF92D050"/>
      </patternFill>
    </fill>
    <fill>
      <patternFill patternType="solid">
        <fgColor theme="0"/>
        <bgColor theme="5"/>
      </patternFill>
    </fill>
    <fill>
      <patternFill patternType="solid">
        <fgColor theme="0"/>
        <bgColor rgb="FF3F3F3F"/>
      </patternFill>
    </fill>
    <fill>
      <patternFill patternType="solid">
        <fgColor theme="0"/>
        <bgColor rgb="FFBFBFBF"/>
      </patternFill>
    </fill>
    <fill>
      <patternFill patternType="solid">
        <fgColor theme="1"/>
        <bgColor indexed="64"/>
      </patternFill>
    </fill>
    <fill>
      <patternFill patternType="solid">
        <fgColor rgb="FF81BE42"/>
        <bgColor indexed="64"/>
      </patternFill>
    </fill>
    <fill>
      <patternFill patternType="solid">
        <fgColor rgb="FF92D050"/>
        <bgColor indexed="64"/>
      </patternFill>
    </fill>
    <fill>
      <patternFill patternType="solid">
        <fgColor theme="0"/>
        <bgColor rgb="FF595959"/>
      </patternFill>
    </fill>
  </fills>
  <borders count="167">
    <border>
      <left/>
      <right/>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bottom/>
      <diagonal/>
    </border>
    <border>
      <left style="thin">
        <color rgb="FF000000"/>
      </left>
      <right/>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rgb="FF000000"/>
      </right>
      <top/>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rgb="FF000000"/>
      </left>
      <right/>
      <top style="medium">
        <color indexed="64"/>
      </top>
      <bottom style="thin">
        <color rgb="FF000000"/>
      </bottom>
      <diagonal/>
    </border>
    <border>
      <left/>
      <right style="medium">
        <color rgb="FF000000"/>
      </right>
      <top/>
      <bottom style="medium">
        <color indexed="64"/>
      </bottom>
      <diagonal/>
    </border>
    <border>
      <left/>
      <right style="thin">
        <color rgb="FF000000"/>
      </right>
      <top style="medium">
        <color indexed="64"/>
      </top>
      <bottom style="thin">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thin">
        <color indexed="64"/>
      </top>
      <bottom style="medium">
        <color indexed="64"/>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rgb="FF000000"/>
      </top>
      <bottom style="thin">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indexed="64"/>
      </top>
      <bottom style="thin">
        <color indexed="64"/>
      </bottom>
      <diagonal/>
    </border>
    <border>
      <left/>
      <right style="medium">
        <color rgb="FF000000"/>
      </right>
      <top style="medium">
        <color rgb="FF000000"/>
      </top>
      <bottom style="medium">
        <color indexed="64"/>
      </bottom>
      <diagonal/>
    </border>
    <border>
      <left/>
      <right style="medium">
        <color indexed="64"/>
      </right>
      <top style="thin">
        <color indexed="64"/>
      </top>
      <bottom style="thin">
        <color indexed="64"/>
      </bottom>
      <diagonal/>
    </border>
    <border>
      <left style="medium">
        <color rgb="FF000000"/>
      </left>
      <right/>
      <top style="thin">
        <color indexed="64"/>
      </top>
      <bottom style="medium">
        <color rgb="FF000000"/>
      </bottom>
      <diagonal/>
    </border>
    <border>
      <left/>
      <right style="medium">
        <color indexed="64"/>
      </right>
      <top/>
      <bottom style="thin">
        <color indexed="64"/>
      </bottom>
      <diagonal/>
    </border>
    <border>
      <left style="medium">
        <color rgb="FF000000"/>
      </left>
      <right/>
      <top style="thin">
        <color rgb="FF000000"/>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rgb="FF000000"/>
      </left>
      <right/>
      <top style="medium">
        <color rgb="FF000000"/>
      </top>
      <bottom style="medium">
        <color indexed="64"/>
      </bottom>
      <diagonal/>
    </border>
    <border>
      <left style="medium">
        <color indexed="64"/>
      </left>
      <right/>
      <top style="medium">
        <color rgb="FF000000"/>
      </top>
      <bottom style="medium">
        <color indexed="64"/>
      </bottom>
      <diagonal/>
    </border>
    <border>
      <left/>
      <right style="thin">
        <color indexed="64"/>
      </right>
      <top style="thin">
        <color rgb="FF000000"/>
      </top>
      <bottom style="thin">
        <color rgb="FF000000"/>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top style="thin">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thin">
        <color indexed="64"/>
      </top>
      <bottom style="thin">
        <color rgb="FF000000"/>
      </bottom>
      <diagonal/>
    </border>
    <border>
      <left/>
      <right style="thin">
        <color rgb="FF000000"/>
      </right>
      <top style="medium">
        <color rgb="FF000000"/>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thin">
        <color indexed="64"/>
      </left>
      <right/>
      <top style="thin">
        <color rgb="FF000000"/>
      </top>
      <bottom style="thin">
        <color rgb="FF000000"/>
      </bottom>
      <diagonal/>
    </border>
    <border>
      <left/>
      <right style="medium">
        <color rgb="FF000000"/>
      </right>
      <top style="thin">
        <color rgb="FF000000"/>
      </top>
      <bottom style="medium">
        <color indexed="64"/>
      </bottom>
      <diagonal/>
    </border>
    <border>
      <left/>
      <right style="medium">
        <color indexed="64"/>
      </right>
      <top style="medium">
        <color rgb="FF000000"/>
      </top>
      <bottom/>
      <diagonal/>
    </border>
    <border>
      <left/>
      <right style="medium">
        <color indexed="64"/>
      </right>
      <top/>
      <bottom style="medium">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top style="thin">
        <color indexed="64"/>
      </top>
      <bottom style="medium">
        <color rgb="FF000000"/>
      </bottom>
      <diagonal/>
    </border>
    <border>
      <left style="thin">
        <color rgb="FF000000"/>
      </left>
      <right/>
      <top style="medium">
        <color indexed="64"/>
      </top>
      <bottom style="thin">
        <color indexed="64"/>
      </bottom>
      <diagonal/>
    </border>
    <border>
      <left style="medium">
        <color rgb="FF000000"/>
      </left>
      <right/>
      <top style="medium">
        <color rgb="FF000000"/>
      </top>
      <bottom style="thin">
        <color indexed="64"/>
      </bottom>
      <diagonal/>
    </border>
    <border>
      <left/>
      <right style="thin">
        <color rgb="FF000000"/>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thin">
        <color indexed="64"/>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rgb="FF000000"/>
      </top>
      <bottom style="thin">
        <color indexed="64"/>
      </bottom>
      <diagonal/>
    </border>
    <border>
      <left style="thin">
        <color rgb="FF000000"/>
      </left>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diagonal/>
    </border>
    <border>
      <left/>
      <right style="thin">
        <color indexed="64"/>
      </right>
      <top/>
      <bottom style="thin">
        <color indexed="64"/>
      </bottom>
      <diagonal/>
    </border>
    <border>
      <left style="medium">
        <color indexed="64"/>
      </left>
      <right/>
      <top/>
      <bottom style="thin">
        <color rgb="FF000000"/>
      </bottom>
      <diagonal/>
    </border>
    <border>
      <left/>
      <right style="medium">
        <color rgb="FF000000"/>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27" fillId="0" borderId="39"/>
    <xf numFmtId="0" fontId="28" fillId="0" borderId="39"/>
    <xf numFmtId="0" fontId="23" fillId="0" borderId="39" applyNumberFormat="0" applyFill="0" applyBorder="0" applyAlignment="0" applyProtection="0"/>
    <xf numFmtId="0" fontId="23" fillId="0" borderId="0" applyNumberFormat="0" applyFill="0" applyBorder="0" applyAlignment="0" applyProtection="0"/>
    <xf numFmtId="44" fontId="50" fillId="0" borderId="0" applyFont="0" applyFill="0" applyBorder="0" applyAlignment="0" applyProtection="0"/>
  </cellStyleXfs>
  <cellXfs count="1092">
    <xf numFmtId="0" fontId="0" fillId="0" borderId="0" xfId="0"/>
    <xf numFmtId="0" fontId="8" fillId="2" borderId="39" xfId="1" applyFont="1" applyFill="1" applyAlignment="1">
      <alignment vertical="center"/>
    </xf>
    <xf numFmtId="0" fontId="8" fillId="10" borderId="39" xfId="1" applyFont="1" applyFill="1" applyAlignment="1">
      <alignment vertical="center"/>
    </xf>
    <xf numFmtId="0" fontId="8" fillId="10" borderId="39" xfId="1" applyFont="1" applyFill="1" applyAlignment="1">
      <alignment horizontal="center" vertical="center"/>
    </xf>
    <xf numFmtId="0" fontId="1" fillId="2" borderId="44" xfId="1" applyFont="1" applyFill="1" applyBorder="1"/>
    <xf numFmtId="0" fontId="1" fillId="2" borderId="39" xfId="1" applyFont="1" applyFill="1" applyAlignment="1">
      <alignment vertical="center"/>
    </xf>
    <xf numFmtId="0" fontId="2" fillId="7" borderId="27" xfId="1" applyFont="1" applyFill="1" applyBorder="1" applyAlignment="1">
      <alignment horizontal="center" vertical="center"/>
    </xf>
    <xf numFmtId="0" fontId="1" fillId="2" borderId="39" xfId="1" applyFont="1" applyFill="1"/>
    <xf numFmtId="0" fontId="0" fillId="11" borderId="39" xfId="2" applyFont="1" applyFill="1"/>
    <xf numFmtId="0" fontId="24" fillId="11" borderId="39" xfId="2" applyFont="1" applyFill="1"/>
    <xf numFmtId="0" fontId="1" fillId="2" borderId="7" xfId="2" applyFont="1" applyFill="1" applyBorder="1"/>
    <xf numFmtId="0" fontId="1" fillId="2" borderId="8" xfId="2" applyFont="1" applyFill="1" applyBorder="1"/>
    <xf numFmtId="0" fontId="1" fillId="2" borderId="9" xfId="2" applyFont="1" applyFill="1" applyBorder="1"/>
    <xf numFmtId="0" fontId="1" fillId="2" borderId="8" xfId="2" applyFont="1" applyFill="1" applyBorder="1" applyProtection="1">
      <protection locked="0"/>
    </xf>
    <xf numFmtId="0" fontId="4" fillId="2" borderId="8" xfId="2" applyFont="1" applyFill="1" applyBorder="1" applyProtection="1">
      <protection locked="0"/>
    </xf>
    <xf numFmtId="0" fontId="1" fillId="2" borderId="46" xfId="2" applyFont="1" applyFill="1" applyBorder="1"/>
    <xf numFmtId="0" fontId="1" fillId="2" borderId="43" xfId="2" applyFont="1" applyFill="1" applyBorder="1"/>
    <xf numFmtId="0" fontId="1" fillId="2" borderId="45" xfId="2" applyFont="1" applyFill="1" applyBorder="1"/>
    <xf numFmtId="0" fontId="1" fillId="2" borderId="44" xfId="2" applyFont="1" applyFill="1" applyBorder="1"/>
    <xf numFmtId="0" fontId="1" fillId="2" borderId="6" xfId="2" applyFont="1" applyFill="1" applyBorder="1"/>
    <xf numFmtId="0" fontId="1" fillId="7" borderId="4" xfId="2" applyFont="1" applyFill="1" applyBorder="1" applyAlignment="1">
      <alignment horizontal="center"/>
    </xf>
    <xf numFmtId="0" fontId="1" fillId="7" borderId="35" xfId="2" applyFont="1" applyFill="1" applyBorder="1" applyAlignment="1">
      <alignment horizontal="center"/>
    </xf>
    <xf numFmtId="0" fontId="1" fillId="7" borderId="35" xfId="2" applyFont="1" applyFill="1" applyBorder="1"/>
    <xf numFmtId="0" fontId="6" fillId="7" borderId="35" xfId="2" applyFont="1" applyFill="1" applyBorder="1" applyAlignment="1">
      <alignment horizontal="center"/>
    </xf>
    <xf numFmtId="0" fontId="7" fillId="7" borderId="35" xfId="2" applyFont="1" applyFill="1" applyBorder="1" applyAlignment="1">
      <alignment horizontal="center"/>
    </xf>
    <xf numFmtId="0" fontId="1" fillId="7" borderId="8" xfId="2" applyFont="1" applyFill="1" applyBorder="1"/>
    <xf numFmtId="0" fontId="11" fillId="2" borderId="39" xfId="2" applyFont="1" applyFill="1" applyAlignment="1">
      <alignment horizontal="center"/>
    </xf>
    <xf numFmtId="0" fontId="1" fillId="0" borderId="16" xfId="2" applyFont="1" applyBorder="1"/>
    <xf numFmtId="0" fontId="1" fillId="14" borderId="16" xfId="2" applyFont="1" applyFill="1" applyBorder="1" applyAlignment="1">
      <alignment horizontal="center" vertical="center"/>
    </xf>
    <xf numFmtId="0" fontId="12" fillId="12" borderId="16" xfId="2" applyFont="1" applyFill="1" applyBorder="1" applyAlignment="1">
      <alignment horizontal="center" vertical="center"/>
    </xf>
    <xf numFmtId="0" fontId="1" fillId="2" borderId="39" xfId="2" applyFont="1" applyFill="1" applyAlignment="1">
      <alignment horizontal="left"/>
    </xf>
    <xf numFmtId="0" fontId="13" fillId="2" borderId="39" xfId="2" applyFont="1" applyFill="1" applyAlignment="1">
      <alignment horizontal="left" vertical="center"/>
    </xf>
    <xf numFmtId="0" fontId="13" fillId="2" borderId="39" xfId="2" applyFont="1" applyFill="1" applyAlignment="1">
      <alignment horizontal="center" vertical="center"/>
    </xf>
    <xf numFmtId="0" fontId="11" fillId="2" borderId="64" xfId="2" applyFont="1" applyFill="1" applyBorder="1" applyAlignment="1">
      <alignment vertical="center"/>
    </xf>
    <xf numFmtId="0" fontId="11" fillId="2" borderId="39" xfId="2" applyFont="1" applyFill="1" applyAlignment="1">
      <alignment vertical="center"/>
    </xf>
    <xf numFmtId="0" fontId="11" fillId="2" borderId="44" xfId="2" applyFont="1" applyFill="1" applyBorder="1" applyAlignment="1">
      <alignment vertical="center"/>
    </xf>
    <xf numFmtId="0" fontId="1" fillId="2" borderId="31" xfId="2" applyFont="1" applyFill="1" applyBorder="1" applyAlignment="1">
      <alignment horizontal="left" vertical="center"/>
    </xf>
    <xf numFmtId="44" fontId="1" fillId="2" borderId="21" xfId="2" applyNumberFormat="1" applyFont="1" applyFill="1" applyBorder="1" applyAlignment="1">
      <alignment horizontal="right" vertical="center"/>
    </xf>
    <xf numFmtId="0" fontId="1" fillId="2" borderId="39" xfId="2" applyFont="1" applyFill="1" applyAlignment="1">
      <alignment vertical="center"/>
    </xf>
    <xf numFmtId="0" fontId="16" fillId="2" borderId="36" xfId="2" applyFont="1" applyFill="1" applyBorder="1" applyAlignment="1">
      <alignment horizontal="left" vertical="center"/>
    </xf>
    <xf numFmtId="44" fontId="16" fillId="2" borderId="30" xfId="2" applyNumberFormat="1" applyFont="1" applyFill="1" applyBorder="1" applyAlignment="1">
      <alignment horizontal="right" vertical="center"/>
    </xf>
    <xf numFmtId="0" fontId="1" fillId="2" borderId="39" xfId="2" quotePrefix="1" applyFont="1" applyFill="1" applyAlignment="1">
      <alignment vertical="center"/>
    </xf>
    <xf numFmtId="0" fontId="23" fillId="2" borderId="39" xfId="3" applyFill="1" applyBorder="1" applyProtection="1">
      <protection locked="0"/>
    </xf>
    <xf numFmtId="0" fontId="1" fillId="2" borderId="39" xfId="2" applyFont="1" applyFill="1" applyProtection="1">
      <protection locked="0"/>
    </xf>
    <xf numFmtId="0" fontId="14" fillId="0" borderId="39" xfId="2" applyFont="1" applyAlignment="1">
      <alignment horizontal="left" vertical="center"/>
    </xf>
    <xf numFmtId="0" fontId="1" fillId="7" borderId="9" xfId="2" applyFont="1" applyFill="1" applyBorder="1"/>
    <xf numFmtId="0" fontId="1" fillId="2" borderId="33" xfId="1" applyFont="1" applyFill="1" applyBorder="1"/>
    <xf numFmtId="0" fontId="1" fillId="7" borderId="44" xfId="2" applyFont="1" applyFill="1" applyBorder="1" applyAlignment="1">
      <alignment horizontal="center"/>
    </xf>
    <xf numFmtId="0" fontId="27" fillId="0" borderId="39" xfId="1"/>
    <xf numFmtId="0" fontId="26" fillId="11" borderId="39" xfId="1" applyFont="1" applyFill="1"/>
    <xf numFmtId="0" fontId="27" fillId="11" borderId="39" xfId="1" applyFill="1"/>
    <xf numFmtId="0" fontId="1" fillId="2" borderId="39" xfId="2" applyFont="1" applyFill="1"/>
    <xf numFmtId="0" fontId="0" fillId="0" borderId="39" xfId="2" applyFont="1"/>
    <xf numFmtId="0" fontId="2" fillId="7" borderId="71" xfId="1" applyFont="1" applyFill="1" applyBorder="1" applyAlignment="1">
      <alignment horizontal="center" vertical="center"/>
    </xf>
    <xf numFmtId="0" fontId="11" fillId="2" borderId="39" xfId="2" applyFont="1" applyFill="1" applyAlignment="1">
      <alignment horizontal="center" vertical="center"/>
    </xf>
    <xf numFmtId="0" fontId="34" fillId="11" borderId="39" xfId="2" applyFont="1" applyFill="1" applyAlignment="1">
      <alignment horizontal="center" vertical="center"/>
    </xf>
    <xf numFmtId="0" fontId="34" fillId="0" borderId="39" xfId="2" applyFont="1" applyAlignment="1">
      <alignment horizontal="center" vertical="center"/>
    </xf>
    <xf numFmtId="0" fontId="2" fillId="7" borderId="35" xfId="1" applyFont="1" applyFill="1" applyBorder="1" applyAlignment="1">
      <alignment horizontal="center" vertical="center"/>
    </xf>
    <xf numFmtId="0" fontId="2" fillId="7" borderId="48" xfId="1" applyFont="1" applyFill="1" applyBorder="1" applyAlignment="1">
      <alignment horizontal="center" vertical="center"/>
    </xf>
    <xf numFmtId="0" fontId="1" fillId="2" borderId="39" xfId="1" applyFont="1" applyFill="1" applyAlignment="1">
      <alignment horizontal="center"/>
    </xf>
    <xf numFmtId="0" fontId="2" fillId="7" borderId="44" xfId="1" applyFont="1" applyFill="1" applyBorder="1" applyAlignment="1">
      <alignment horizontal="center" vertical="center"/>
    </xf>
    <xf numFmtId="0" fontId="1" fillId="11" borderId="39" xfId="1" applyFont="1" applyFill="1" applyAlignment="1">
      <alignment horizontal="center"/>
    </xf>
    <xf numFmtId="0" fontId="11" fillId="2" borderId="39" xfId="2" applyFont="1" applyFill="1"/>
    <xf numFmtId="0" fontId="2" fillId="7" borderId="39" xfId="1" applyFont="1" applyFill="1" applyAlignment="1">
      <alignment horizontal="center" vertical="center"/>
    </xf>
    <xf numFmtId="0" fontId="2" fillId="22" borderId="39" xfId="1" applyFont="1" applyFill="1" applyAlignment="1">
      <alignment horizontal="center" vertical="center"/>
    </xf>
    <xf numFmtId="0" fontId="1" fillId="11" borderId="39" xfId="1" applyFont="1" applyFill="1" applyAlignment="1">
      <alignment horizontal="center" vertical="center"/>
    </xf>
    <xf numFmtId="0" fontId="26" fillId="0" borderId="39" xfId="1" applyFont="1"/>
    <xf numFmtId="0" fontId="0" fillId="11" borderId="64" xfId="2" applyFont="1" applyFill="1" applyBorder="1"/>
    <xf numFmtId="0" fontId="0" fillId="11" borderId="44" xfId="2" applyFont="1" applyFill="1" applyBorder="1"/>
    <xf numFmtId="0" fontId="2" fillId="7" borderId="60" xfId="1" applyFont="1" applyFill="1" applyBorder="1" applyAlignment="1">
      <alignment horizontal="center" vertical="center"/>
    </xf>
    <xf numFmtId="3" fontId="41" fillId="0" borderId="3" xfId="2" applyNumberFormat="1" applyFont="1" applyBorder="1" applyAlignment="1">
      <alignment horizontal="center" vertical="center"/>
    </xf>
    <xf numFmtId="44" fontId="25" fillId="0" borderId="22" xfId="2" applyNumberFormat="1" applyFont="1" applyBorder="1" applyAlignment="1">
      <alignment horizontal="right" vertical="center"/>
    </xf>
    <xf numFmtId="3" fontId="25" fillId="0" borderId="3" xfId="2" applyNumberFormat="1" applyFont="1" applyBorder="1" applyAlignment="1">
      <alignment horizontal="center" vertical="center"/>
    </xf>
    <xf numFmtId="44" fontId="25" fillId="0" borderId="22" xfId="2" applyNumberFormat="1" applyFont="1" applyBorder="1" applyAlignment="1">
      <alignment horizontal="center" vertical="center"/>
    </xf>
    <xf numFmtId="0" fontId="44" fillId="7" borderId="20" xfId="2" applyFont="1" applyFill="1" applyBorder="1" applyAlignment="1">
      <alignment horizontal="center" vertical="center"/>
    </xf>
    <xf numFmtId="0" fontId="44" fillId="7" borderId="21" xfId="2" applyFont="1" applyFill="1" applyBorder="1" applyAlignment="1">
      <alignment horizontal="center" vertical="center"/>
    </xf>
    <xf numFmtId="0" fontId="44" fillId="22" borderId="39" xfId="1" applyFont="1" applyFill="1" applyAlignment="1">
      <alignment horizontal="center" vertical="center"/>
    </xf>
    <xf numFmtId="0" fontId="44" fillId="22" borderId="64" xfId="1" applyFont="1" applyFill="1" applyBorder="1" applyAlignment="1">
      <alignment horizontal="center" vertical="center"/>
    </xf>
    <xf numFmtId="0" fontId="1" fillId="11" borderId="58" xfId="1" applyFont="1" applyFill="1" applyBorder="1" applyAlignment="1">
      <alignment horizontal="center" vertical="center"/>
    </xf>
    <xf numFmtId="0" fontId="1" fillId="11" borderId="64" xfId="1" applyFont="1" applyFill="1" applyBorder="1"/>
    <xf numFmtId="0" fontId="1" fillId="11" borderId="71" xfId="1" applyFont="1" applyFill="1" applyBorder="1"/>
    <xf numFmtId="0" fontId="25" fillId="17" borderId="59" xfId="1" applyFont="1" applyFill="1" applyBorder="1" applyAlignment="1">
      <alignment vertical="center"/>
    </xf>
    <xf numFmtId="0" fontId="25" fillId="17" borderId="71" xfId="1" applyFont="1" applyFill="1" applyBorder="1" applyAlignment="1">
      <alignment vertical="center"/>
    </xf>
    <xf numFmtId="0" fontId="25" fillId="17" borderId="155" xfId="1" applyFont="1" applyFill="1" applyBorder="1" applyAlignment="1">
      <alignment vertical="center"/>
    </xf>
    <xf numFmtId="0" fontId="25" fillId="17" borderId="39" xfId="1" applyFont="1" applyFill="1" applyAlignment="1">
      <alignment vertical="center"/>
    </xf>
    <xf numFmtId="0" fontId="13" fillId="23" borderId="39" xfId="1" applyFont="1" applyFill="1" applyAlignment="1">
      <alignment horizontal="center" vertical="center"/>
    </xf>
    <xf numFmtId="0" fontId="48" fillId="7" borderId="71" xfId="0" applyFont="1" applyFill="1" applyBorder="1" applyAlignment="1">
      <alignment horizontal="center" vertical="center"/>
    </xf>
    <xf numFmtId="0" fontId="1" fillId="0" borderId="86" xfId="1" applyFont="1" applyBorder="1" applyAlignment="1">
      <alignment horizontal="center" vertical="center"/>
    </xf>
    <xf numFmtId="0" fontId="1" fillId="0" borderId="87" xfId="1" applyFont="1" applyBorder="1" applyAlignment="1">
      <alignment horizontal="center" vertical="center"/>
    </xf>
    <xf numFmtId="0" fontId="1" fillId="0" borderId="89" xfId="1" applyFont="1" applyBorder="1" applyAlignment="1">
      <alignment horizontal="center" vertical="center"/>
    </xf>
    <xf numFmtId="0" fontId="1" fillId="0" borderId="86" xfId="1" applyFont="1" applyBorder="1" applyAlignment="1" applyProtection="1">
      <alignment horizontal="center"/>
      <protection locked="0"/>
    </xf>
    <xf numFmtId="0" fontId="1" fillId="0" borderId="89" xfId="1" applyFont="1" applyBorder="1" applyAlignment="1" applyProtection="1">
      <alignment horizontal="center"/>
      <protection locked="0"/>
    </xf>
    <xf numFmtId="0" fontId="1" fillId="0" borderId="64" xfId="1" applyFont="1" applyBorder="1" applyAlignment="1">
      <alignment horizontal="center"/>
    </xf>
    <xf numFmtId="0" fontId="1" fillId="0" borderId="124" xfId="1" applyFont="1" applyBorder="1" applyAlignment="1">
      <alignment horizontal="center"/>
    </xf>
    <xf numFmtId="0" fontId="2" fillId="7" borderId="110" xfId="1" applyFont="1" applyFill="1" applyBorder="1" applyAlignment="1">
      <alignment horizontal="center" vertical="center"/>
    </xf>
    <xf numFmtId="0" fontId="2" fillId="7" borderId="69" xfId="1" applyFont="1" applyFill="1" applyBorder="1" applyAlignment="1">
      <alignment horizontal="center" vertical="center"/>
    </xf>
    <xf numFmtId="0" fontId="1" fillId="0" borderId="47" xfId="1" applyFont="1" applyBorder="1" applyAlignment="1">
      <alignment horizontal="center" vertical="center"/>
    </xf>
    <xf numFmtId="0" fontId="1" fillId="0" borderId="49" xfId="1" applyFont="1" applyBorder="1" applyAlignment="1">
      <alignment horizontal="center" vertical="center"/>
    </xf>
    <xf numFmtId="0" fontId="1" fillId="11" borderId="39" xfId="1" applyFont="1" applyFill="1" applyAlignment="1">
      <alignment horizontal="center"/>
    </xf>
    <xf numFmtId="0" fontId="2" fillId="22" borderId="39" xfId="1" applyFont="1" applyFill="1" applyAlignment="1">
      <alignment horizontal="center" vertical="center"/>
    </xf>
    <xf numFmtId="0" fontId="1" fillId="11" borderId="39" xfId="1" applyFont="1" applyFill="1" applyAlignment="1">
      <alignment horizontal="center" vertical="center"/>
    </xf>
    <xf numFmtId="0" fontId="2" fillId="7" borderId="4" xfId="1" applyFont="1" applyFill="1" applyBorder="1" applyAlignment="1">
      <alignment horizontal="center" vertical="center"/>
    </xf>
    <xf numFmtId="0" fontId="2" fillId="7" borderId="35" xfId="1" applyFont="1" applyFill="1" applyBorder="1" applyAlignment="1">
      <alignment horizontal="center" vertical="center"/>
    </xf>
    <xf numFmtId="0" fontId="1" fillId="0" borderId="4" xfId="1" applyFont="1" applyBorder="1" applyAlignment="1">
      <alignment horizontal="center" vertical="center"/>
    </xf>
    <xf numFmtId="0" fontId="1" fillId="0" borderId="5" xfId="1" applyFont="1" applyBorder="1" applyAlignment="1">
      <alignment horizontal="center" vertical="center"/>
    </xf>
    <xf numFmtId="0" fontId="19" fillId="8" borderId="63" xfId="0" applyFont="1" applyFill="1" applyBorder="1" applyAlignment="1">
      <alignment horizontal="center" vertical="center"/>
    </xf>
    <xf numFmtId="0" fontId="19" fillId="8" borderId="64" xfId="0" applyFont="1" applyFill="1" applyBorder="1" applyAlignment="1">
      <alignment horizontal="center" vertical="center"/>
    </xf>
    <xf numFmtId="0" fontId="19" fillId="8" borderId="65" xfId="0" applyFont="1" applyFill="1" applyBorder="1" applyAlignment="1">
      <alignment horizontal="center" vertical="center"/>
    </xf>
    <xf numFmtId="0" fontId="19" fillId="8" borderId="59" xfId="0" applyFont="1" applyFill="1" applyBorder="1" applyAlignment="1">
      <alignment horizontal="center" vertical="center"/>
    </xf>
    <xf numFmtId="0" fontId="19" fillId="8" borderId="71" xfId="0" applyFont="1" applyFill="1" applyBorder="1" applyAlignment="1">
      <alignment horizontal="center" vertical="center"/>
    </xf>
    <xf numFmtId="0" fontId="19" fillId="8" borderId="60" xfId="0" applyFont="1" applyFill="1" applyBorder="1" applyAlignment="1">
      <alignment horizontal="center" vertical="center"/>
    </xf>
    <xf numFmtId="0" fontId="1" fillId="0" borderId="48" xfId="1" applyFont="1" applyBorder="1" applyAlignment="1">
      <alignment horizontal="center" vertical="center"/>
    </xf>
    <xf numFmtId="0" fontId="1" fillId="0" borderId="82" xfId="1" applyFont="1" applyBorder="1" applyAlignment="1">
      <alignment horizontal="center" vertical="center"/>
    </xf>
    <xf numFmtId="0" fontId="1" fillId="0" borderId="83" xfId="1" applyFont="1" applyBorder="1" applyAlignment="1">
      <alignment horizontal="center" vertical="center"/>
    </xf>
    <xf numFmtId="0" fontId="1" fillId="0" borderId="104" xfId="1" applyFont="1" applyBorder="1" applyAlignment="1">
      <alignment horizontal="center" vertical="center"/>
    </xf>
    <xf numFmtId="0" fontId="1" fillId="0" borderId="84" xfId="1" applyFont="1" applyBorder="1" applyAlignment="1">
      <alignment horizontal="center" vertical="center"/>
    </xf>
    <xf numFmtId="0" fontId="1" fillId="0" borderId="85" xfId="1" applyFont="1" applyBorder="1" applyAlignment="1">
      <alignment horizontal="center" vertical="center"/>
    </xf>
    <xf numFmtId="0" fontId="1" fillId="0" borderId="106" xfId="1" applyFont="1" applyBorder="1" applyAlignment="1">
      <alignment horizontal="center" vertical="center"/>
    </xf>
    <xf numFmtId="0" fontId="1" fillId="0" borderId="84" xfId="1" applyFont="1" applyBorder="1" applyAlignment="1" applyProtection="1">
      <alignment horizontal="center"/>
      <protection locked="0"/>
    </xf>
    <xf numFmtId="0" fontId="1" fillId="0" borderId="106" xfId="1" applyFont="1" applyBorder="1" applyAlignment="1" applyProtection="1">
      <alignment horizontal="center"/>
      <protection locked="0"/>
    </xf>
    <xf numFmtId="0" fontId="1" fillId="0" borderId="82" xfId="1" applyFont="1" applyBorder="1" applyAlignment="1" applyProtection="1">
      <alignment horizontal="center"/>
      <protection locked="0"/>
    </xf>
    <xf numFmtId="0" fontId="1" fillId="0" borderId="104" xfId="1" applyFont="1" applyBorder="1" applyAlignment="1" applyProtection="1">
      <alignment horizontal="center"/>
      <protection locked="0"/>
    </xf>
    <xf numFmtId="0" fontId="1" fillId="0" borderId="39" xfId="1" applyFont="1" applyAlignment="1">
      <alignment horizontal="center"/>
    </xf>
    <xf numFmtId="0" fontId="1" fillId="0" borderId="58" xfId="1" applyFont="1" applyBorder="1" applyAlignment="1">
      <alignment horizontal="center"/>
    </xf>
    <xf numFmtId="0" fontId="2" fillId="7" borderId="47" xfId="1" applyFont="1" applyFill="1" applyBorder="1" applyAlignment="1">
      <alignment horizontal="center" vertical="center"/>
    </xf>
    <xf numFmtId="0" fontId="2" fillId="7" borderId="48" xfId="1" applyFont="1" applyFill="1" applyBorder="1" applyAlignment="1">
      <alignment horizontal="center" vertical="center"/>
    </xf>
    <xf numFmtId="0" fontId="1" fillId="11" borderId="14" xfId="1" applyFont="1" applyFill="1" applyBorder="1" applyAlignment="1">
      <alignment horizontal="center" vertical="center"/>
    </xf>
    <xf numFmtId="0" fontId="1" fillId="11" borderId="34" xfId="1" applyFont="1" applyFill="1" applyBorder="1" applyAlignment="1">
      <alignment horizontal="center" vertical="center"/>
    </xf>
    <xf numFmtId="0" fontId="1" fillId="11" borderId="91" xfId="1" applyFont="1" applyFill="1" applyBorder="1" applyAlignment="1">
      <alignment horizontal="center" vertical="center"/>
    </xf>
    <xf numFmtId="0" fontId="1" fillId="11" borderId="92" xfId="1" applyFont="1" applyFill="1" applyBorder="1" applyAlignment="1">
      <alignment horizontal="center" vertical="center"/>
    </xf>
    <xf numFmtId="0" fontId="1" fillId="11" borderId="93" xfId="1" applyFont="1" applyFill="1" applyBorder="1" applyAlignment="1">
      <alignment horizontal="center" vertical="center"/>
    </xf>
    <xf numFmtId="0" fontId="1" fillId="0" borderId="94" xfId="1" applyFont="1" applyBorder="1" applyAlignment="1">
      <alignment horizontal="center"/>
    </xf>
    <xf numFmtId="0" fontId="1" fillId="0" borderId="92" xfId="1" applyFont="1" applyBorder="1" applyAlignment="1">
      <alignment horizontal="center"/>
    </xf>
    <xf numFmtId="0" fontId="1" fillId="0" borderId="95" xfId="1" applyFont="1" applyBorder="1" applyAlignment="1">
      <alignment horizontal="center"/>
    </xf>
    <xf numFmtId="0" fontId="1" fillId="0" borderId="112" xfId="1" applyFont="1" applyBorder="1" applyAlignment="1" applyProtection="1">
      <alignment horizontal="center"/>
      <protection locked="0"/>
    </xf>
    <xf numFmtId="0" fontId="1" fillId="0" borderId="49" xfId="1" applyFont="1" applyBorder="1" applyAlignment="1" applyProtection="1">
      <alignment horizontal="center"/>
      <protection locked="0"/>
    </xf>
    <xf numFmtId="0" fontId="1" fillId="0" borderId="8" xfId="1" applyFont="1" applyBorder="1" applyAlignment="1">
      <alignment horizontal="center"/>
    </xf>
    <xf numFmtId="0" fontId="1" fillId="0" borderId="9" xfId="1" applyFont="1" applyBorder="1" applyAlignment="1">
      <alignment horizontal="center"/>
    </xf>
    <xf numFmtId="0" fontId="1" fillId="11" borderId="107" xfId="1" applyFont="1" applyFill="1" applyBorder="1" applyAlignment="1">
      <alignment horizontal="center" vertical="center"/>
    </xf>
    <xf numFmtId="0" fontId="1" fillId="11" borderId="136" xfId="1" applyFont="1" applyFill="1" applyBorder="1" applyAlignment="1">
      <alignment horizontal="center" vertical="center"/>
    </xf>
    <xf numFmtId="0" fontId="1" fillId="11" borderId="139" xfId="1" applyFont="1" applyFill="1" applyBorder="1" applyAlignment="1">
      <alignment horizontal="center" vertical="center"/>
    </xf>
    <xf numFmtId="0" fontId="1" fillId="0" borderId="140" xfId="1" applyFont="1" applyBorder="1" applyAlignment="1">
      <alignment horizontal="center"/>
    </xf>
    <xf numFmtId="0" fontId="1" fillId="0" borderId="136" xfId="1" applyFont="1" applyBorder="1" applyAlignment="1">
      <alignment horizontal="center"/>
    </xf>
    <xf numFmtId="0" fontId="1" fillId="0" borderId="141" xfId="1" applyFont="1" applyBorder="1" applyAlignment="1">
      <alignment horizontal="center"/>
    </xf>
    <xf numFmtId="0" fontId="1" fillId="0" borderId="110" xfId="1" applyFont="1" applyBorder="1" applyAlignment="1" applyProtection="1">
      <alignment horizontal="center"/>
      <protection locked="0"/>
    </xf>
    <xf numFmtId="0" fontId="1" fillId="0" borderId="70" xfId="1" applyFont="1" applyBorder="1" applyAlignment="1" applyProtection="1">
      <alignment horizontal="center"/>
      <protection locked="0"/>
    </xf>
    <xf numFmtId="0" fontId="8" fillId="8" borderId="7" xfId="1" applyFont="1" applyFill="1" applyBorder="1" applyAlignment="1">
      <alignment horizontal="center" vertical="center"/>
    </xf>
    <xf numFmtId="0" fontId="8" fillId="8" borderId="8" xfId="1" applyFont="1" applyFill="1" applyBorder="1" applyAlignment="1">
      <alignment horizontal="center" vertical="center"/>
    </xf>
    <xf numFmtId="0" fontId="8" fillId="8" borderId="9" xfId="1" applyFont="1" applyFill="1" applyBorder="1" applyAlignment="1">
      <alignment horizontal="center" vertical="center"/>
    </xf>
    <xf numFmtId="0" fontId="8" fillId="8" borderId="45" xfId="1" applyFont="1" applyFill="1" applyBorder="1" applyAlignment="1">
      <alignment horizontal="center" vertical="center"/>
    </xf>
    <xf numFmtId="0" fontId="8" fillId="8" borderId="44" xfId="1" applyFont="1" applyFill="1" applyBorder="1" applyAlignment="1">
      <alignment horizontal="center" vertical="center"/>
    </xf>
    <xf numFmtId="0" fontId="8" fillId="8" borderId="6" xfId="1" applyFont="1" applyFill="1" applyBorder="1" applyAlignment="1">
      <alignment horizontal="center" vertical="center"/>
    </xf>
    <xf numFmtId="0" fontId="1" fillId="0" borderId="4" xfId="1" applyFont="1" applyBorder="1" applyAlignment="1" applyProtection="1">
      <alignment horizontal="center" vertical="center"/>
      <protection locked="0"/>
    </xf>
    <xf numFmtId="0" fontId="1" fillId="0" borderId="5" xfId="1" applyFont="1" applyBorder="1" applyAlignment="1" applyProtection="1">
      <alignment horizontal="center" vertical="center"/>
      <protection locked="0"/>
    </xf>
    <xf numFmtId="0" fontId="1" fillId="0" borderId="119" xfId="1" applyFont="1" applyBorder="1" applyAlignment="1">
      <alignment horizontal="center"/>
    </xf>
    <xf numFmtId="0" fontId="1" fillId="0" borderId="19" xfId="1" applyFont="1" applyBorder="1" applyAlignment="1">
      <alignment horizontal="center"/>
    </xf>
    <xf numFmtId="0" fontId="1" fillId="0" borderId="43" xfId="1" applyFont="1" applyBorder="1" applyAlignment="1">
      <alignment horizontal="center"/>
    </xf>
    <xf numFmtId="0" fontId="1" fillId="0" borderId="35" xfId="1" applyFont="1" applyBorder="1" applyAlignment="1">
      <alignment horizontal="center" vertical="center"/>
    </xf>
    <xf numFmtId="0" fontId="1" fillId="0" borderId="120" xfId="1" applyFont="1" applyBorder="1" applyAlignment="1">
      <alignment horizontal="center" vertical="center"/>
    </xf>
    <xf numFmtId="0" fontId="1" fillId="0" borderId="110" xfId="1" applyFont="1" applyBorder="1" applyAlignment="1">
      <alignment horizontal="center" vertical="center"/>
    </xf>
    <xf numFmtId="0" fontId="1" fillId="0" borderId="69" xfId="1" applyFont="1" applyBorder="1" applyAlignment="1">
      <alignment horizontal="center" vertical="center"/>
    </xf>
    <xf numFmtId="0" fontId="1" fillId="0" borderId="70" xfId="1" applyFont="1" applyBorder="1" applyAlignment="1">
      <alignment horizontal="center" vertical="center"/>
    </xf>
    <xf numFmtId="0" fontId="1" fillId="0" borderId="44" xfId="1" applyFont="1" applyBorder="1" applyAlignment="1">
      <alignment horizontal="center"/>
    </xf>
    <xf numFmtId="0" fontId="1" fillId="11" borderId="3" xfId="1" applyFont="1" applyFill="1" applyBorder="1" applyAlignment="1">
      <alignment horizontal="center" vertical="center"/>
    </xf>
    <xf numFmtId="0" fontId="1" fillId="0" borderId="2" xfId="1" applyFont="1" applyBorder="1" applyAlignment="1">
      <alignment horizontal="center"/>
    </xf>
    <xf numFmtId="0" fontId="1" fillId="0" borderId="34" xfId="1" applyFont="1" applyBorder="1" applyAlignment="1">
      <alignment horizontal="center"/>
    </xf>
    <xf numFmtId="0" fontId="1" fillId="0" borderId="15" xfId="1" applyFont="1" applyBorder="1" applyAlignment="1">
      <alignment horizontal="center"/>
    </xf>
    <xf numFmtId="0" fontId="1" fillId="0" borderId="24" xfId="1" applyFont="1" applyBorder="1" applyAlignment="1">
      <alignment horizontal="center" vertical="center"/>
    </xf>
    <xf numFmtId="0" fontId="1" fillId="0" borderId="103" xfId="1" applyFont="1" applyBorder="1" applyAlignment="1">
      <alignment horizontal="center" vertical="center"/>
    </xf>
    <xf numFmtId="0" fontId="1" fillId="0" borderId="105" xfId="1" applyFont="1" applyBorder="1" applyAlignment="1">
      <alignment horizontal="center" vertical="center"/>
    </xf>
    <xf numFmtId="0" fontId="1" fillId="0" borderId="111" xfId="1" applyFont="1" applyBorder="1" applyAlignment="1">
      <alignment horizontal="center" vertical="center"/>
    </xf>
    <xf numFmtId="0" fontId="1" fillId="0" borderId="142" xfId="1" applyFont="1" applyBorder="1" applyAlignment="1" applyProtection="1">
      <alignment horizontal="center"/>
      <protection locked="0"/>
    </xf>
    <xf numFmtId="0" fontId="1" fillId="0" borderId="101" xfId="1" applyFont="1" applyBorder="1" applyAlignment="1">
      <alignment horizontal="center" vertical="center"/>
    </xf>
    <xf numFmtId="0" fontId="1" fillId="0" borderId="100" xfId="1" applyFont="1" applyBorder="1" applyAlignment="1">
      <alignment horizontal="center"/>
    </xf>
    <xf numFmtId="0" fontId="1" fillId="0" borderId="25" xfId="1" applyFont="1" applyBorder="1" applyAlignment="1">
      <alignment horizontal="center"/>
    </xf>
    <xf numFmtId="0" fontId="1" fillId="0" borderId="11" xfId="1" applyFont="1" applyBorder="1" applyAlignment="1">
      <alignment horizontal="center"/>
    </xf>
    <xf numFmtId="0" fontId="1" fillId="0" borderId="53" xfId="1" applyFont="1" applyBorder="1" applyAlignment="1">
      <alignment horizontal="center"/>
    </xf>
    <xf numFmtId="0" fontId="1" fillId="11" borderId="4" xfId="1" applyFont="1" applyFill="1" applyBorder="1" applyAlignment="1">
      <alignment horizontal="center" vertical="center"/>
    </xf>
    <xf numFmtId="0" fontId="1" fillId="11" borderId="35" xfId="1" applyFont="1" applyFill="1" applyBorder="1" applyAlignment="1">
      <alignment horizontal="center" vertical="center"/>
    </xf>
    <xf numFmtId="0" fontId="1" fillId="11" borderId="5" xfId="1" applyFont="1" applyFill="1" applyBorder="1" applyAlignment="1">
      <alignment horizontal="center" vertical="center"/>
    </xf>
    <xf numFmtId="0" fontId="1" fillId="0" borderId="47" xfId="1" applyFont="1" applyBorder="1" applyAlignment="1" applyProtection="1">
      <alignment horizontal="center"/>
      <protection locked="0"/>
    </xf>
    <xf numFmtId="0" fontId="1" fillId="0" borderId="96" xfId="1" applyFont="1" applyBorder="1" applyAlignment="1">
      <alignment horizontal="center" vertical="center"/>
    </xf>
    <xf numFmtId="0" fontId="1" fillId="0" borderId="76" xfId="1" applyFont="1" applyBorder="1" applyAlignment="1">
      <alignment horizontal="center" vertical="center"/>
    </xf>
    <xf numFmtId="0" fontId="35" fillId="7" borderId="48" xfId="1" applyFont="1" applyFill="1" applyBorder="1" applyAlignment="1">
      <alignment horizontal="center" vertical="center"/>
    </xf>
    <xf numFmtId="0" fontId="35" fillId="7" borderId="64" xfId="1" applyFont="1" applyFill="1" applyBorder="1" applyAlignment="1">
      <alignment horizontal="center" vertical="center"/>
    </xf>
    <xf numFmtId="0" fontId="35" fillId="7" borderId="65" xfId="1" applyFont="1" applyFill="1" applyBorder="1" applyAlignment="1">
      <alignment horizontal="center" vertical="center"/>
    </xf>
    <xf numFmtId="0" fontId="1" fillId="11" borderId="8" xfId="1" applyFont="1" applyFill="1" applyBorder="1" applyAlignment="1">
      <alignment horizontal="center"/>
    </xf>
    <xf numFmtId="0" fontId="1" fillId="11" borderId="9" xfId="1" applyFont="1" applyFill="1" applyBorder="1" applyAlignment="1">
      <alignment horizontal="center"/>
    </xf>
    <xf numFmtId="0" fontId="1" fillId="0" borderId="98" xfId="1" applyFont="1" applyBorder="1" applyAlignment="1">
      <alignment horizontal="center"/>
    </xf>
    <xf numFmtId="0" fontId="1" fillId="0" borderId="148" xfId="1" applyFont="1" applyBorder="1" applyAlignment="1">
      <alignment horizontal="center"/>
    </xf>
    <xf numFmtId="0" fontId="1" fillId="0" borderId="147" xfId="1" applyFont="1" applyBorder="1" applyAlignment="1">
      <alignment horizontal="center"/>
    </xf>
    <xf numFmtId="0" fontId="1" fillId="0" borderId="149" xfId="1" applyFont="1" applyBorder="1" applyAlignment="1">
      <alignment horizontal="center"/>
    </xf>
    <xf numFmtId="0" fontId="1" fillId="0" borderId="150" xfId="1" applyFont="1" applyBorder="1" applyAlignment="1">
      <alignment horizontal="center"/>
    </xf>
    <xf numFmtId="0" fontId="1" fillId="0" borderId="152" xfId="1" applyFont="1" applyBorder="1" applyAlignment="1">
      <alignment horizontal="center"/>
    </xf>
    <xf numFmtId="0" fontId="1" fillId="0" borderId="45" xfId="1" applyFont="1" applyBorder="1" applyAlignment="1">
      <alignment horizontal="center" vertical="center"/>
    </xf>
    <xf numFmtId="0" fontId="1" fillId="0" borderId="44"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41" xfId="1" applyFont="1" applyBorder="1" applyAlignment="1">
      <alignment horizontal="center" vertical="center"/>
    </xf>
    <xf numFmtId="0" fontId="1" fillId="0" borderId="42" xfId="1" applyFont="1" applyBorder="1" applyAlignment="1">
      <alignment horizontal="center" vertical="center"/>
    </xf>
    <xf numFmtId="0" fontId="1" fillId="0" borderId="9" xfId="1" applyFont="1" applyBorder="1" applyAlignment="1">
      <alignment horizontal="center" vertical="center"/>
    </xf>
    <xf numFmtId="0" fontId="35" fillId="7" borderId="7" xfId="1" applyFont="1" applyFill="1" applyBorder="1" applyAlignment="1">
      <alignment horizontal="center" vertical="center"/>
    </xf>
    <xf numFmtId="0" fontId="35" fillId="7" borderId="8" xfId="1" applyFont="1" applyFill="1" applyBorder="1" applyAlignment="1">
      <alignment horizontal="center" vertical="center"/>
    </xf>
    <xf numFmtId="0" fontId="35" fillId="7" borderId="9" xfId="1" applyFont="1" applyFill="1" applyBorder="1" applyAlignment="1">
      <alignment horizontal="center" vertical="center"/>
    </xf>
    <xf numFmtId="0" fontId="1" fillId="11" borderId="10" xfId="1" applyFont="1" applyFill="1" applyBorder="1" applyAlignment="1">
      <alignment horizontal="center" vertical="center"/>
    </xf>
    <xf numFmtId="0" fontId="1" fillId="11" borderId="25" xfId="1" applyFont="1" applyFill="1" applyBorder="1" applyAlignment="1">
      <alignment horizontal="center" vertical="center"/>
    </xf>
    <xf numFmtId="0" fontId="1" fillId="2" borderId="86" xfId="1" applyFont="1" applyFill="1" applyBorder="1" applyAlignment="1">
      <alignment horizontal="center" vertical="center"/>
    </xf>
    <xf numFmtId="0" fontId="1" fillId="2" borderId="87" xfId="1" applyFont="1" applyFill="1" applyBorder="1" applyAlignment="1">
      <alignment horizontal="center" vertical="center"/>
    </xf>
    <xf numFmtId="0" fontId="1" fillId="2" borderId="89" xfId="1" applyFont="1" applyFill="1" applyBorder="1" applyAlignment="1">
      <alignment horizontal="center" vertical="center"/>
    </xf>
    <xf numFmtId="0" fontId="1" fillId="2" borderId="84" xfId="1" applyFont="1" applyFill="1" applyBorder="1" applyAlignment="1">
      <alignment horizontal="center" vertical="center"/>
    </xf>
    <xf numFmtId="0" fontId="1" fillId="2" borderId="85" xfId="1" applyFont="1" applyFill="1" applyBorder="1" applyAlignment="1">
      <alignment horizontal="center" vertical="center"/>
    </xf>
    <xf numFmtId="0" fontId="1" fillId="2" borderId="106" xfId="1" applyFont="1" applyFill="1" applyBorder="1" applyAlignment="1">
      <alignment horizontal="center" vertical="center"/>
    </xf>
    <xf numFmtId="0" fontId="1" fillId="2" borderId="82"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104" xfId="1" applyFont="1" applyFill="1" applyBorder="1" applyAlignment="1">
      <alignment horizontal="center" vertical="center"/>
    </xf>
    <xf numFmtId="0" fontId="24" fillId="0" borderId="64" xfId="1" applyFont="1" applyBorder="1" applyAlignment="1">
      <alignment horizontal="center"/>
    </xf>
    <xf numFmtId="0" fontId="1" fillId="2" borderId="4" xfId="1" applyFont="1" applyFill="1" applyBorder="1" applyAlignment="1">
      <alignment horizontal="center" vertical="center"/>
    </xf>
    <xf numFmtId="0" fontId="1" fillId="2" borderId="35" xfId="1" applyFont="1" applyFill="1" applyBorder="1" applyAlignment="1">
      <alignment horizontal="center" vertical="center"/>
    </xf>
    <xf numFmtId="0" fontId="1" fillId="2" borderId="5" xfId="1" applyFont="1" applyFill="1" applyBorder="1" applyAlignment="1">
      <alignment horizontal="center" vertical="center"/>
    </xf>
    <xf numFmtId="0" fontId="1" fillId="17" borderId="84" xfId="1" applyFont="1" applyFill="1" applyBorder="1" applyAlignment="1">
      <alignment horizontal="center" vertical="center"/>
    </xf>
    <xf numFmtId="0" fontId="1" fillId="17" borderId="85" xfId="1" applyFont="1" applyFill="1" applyBorder="1" applyAlignment="1">
      <alignment horizontal="center" vertical="center"/>
    </xf>
    <xf numFmtId="0" fontId="1" fillId="17" borderId="106" xfId="1" applyFont="1" applyFill="1" applyBorder="1" applyAlignment="1">
      <alignment horizontal="center" vertical="center"/>
    </xf>
    <xf numFmtId="0" fontId="1" fillId="17" borderId="82" xfId="1" applyFont="1" applyFill="1" applyBorder="1" applyAlignment="1">
      <alignment horizontal="center" vertical="center"/>
    </xf>
    <xf numFmtId="0" fontId="1" fillId="17" borderId="83" xfId="1" applyFont="1" applyFill="1" applyBorder="1" applyAlignment="1">
      <alignment horizontal="center" vertical="center"/>
    </xf>
    <xf numFmtId="0" fontId="1" fillId="17" borderId="104" xfId="1" applyFont="1" applyFill="1" applyBorder="1" applyAlignment="1">
      <alignment horizontal="center" vertical="center"/>
    </xf>
    <xf numFmtId="0" fontId="1" fillId="11" borderId="84" xfId="1" applyFont="1" applyFill="1" applyBorder="1" applyAlignment="1">
      <alignment horizontal="center" vertical="center"/>
    </xf>
    <xf numFmtId="0" fontId="1" fillId="11" borderId="85" xfId="1" applyFont="1" applyFill="1" applyBorder="1" applyAlignment="1">
      <alignment horizontal="center" vertical="center"/>
    </xf>
    <xf numFmtId="0" fontId="1" fillId="11" borderId="106" xfId="1" applyFont="1" applyFill="1" applyBorder="1" applyAlignment="1">
      <alignment horizontal="center" vertical="center"/>
    </xf>
    <xf numFmtId="0" fontId="1" fillId="16" borderId="73" xfId="1" applyFont="1" applyFill="1" applyBorder="1" applyAlignment="1">
      <alignment horizontal="center"/>
    </xf>
    <xf numFmtId="0" fontId="1" fillId="16" borderId="98" xfId="1" applyFont="1" applyFill="1" applyBorder="1" applyAlignment="1">
      <alignment horizontal="center"/>
    </xf>
    <xf numFmtId="0" fontId="1" fillId="0" borderId="73" xfId="1" applyFont="1" applyBorder="1" applyAlignment="1" applyProtection="1">
      <alignment horizontal="center"/>
      <protection locked="0"/>
    </xf>
    <xf numFmtId="0" fontId="1" fillId="0" borderId="98" xfId="1" applyFont="1" applyBorder="1" applyAlignment="1" applyProtection="1">
      <alignment horizontal="center"/>
      <protection locked="0"/>
    </xf>
    <xf numFmtId="0" fontId="1" fillId="11" borderId="86" xfId="1" applyFont="1" applyFill="1" applyBorder="1" applyAlignment="1">
      <alignment horizontal="center" vertical="center"/>
    </xf>
    <xf numFmtId="0" fontId="1" fillId="11" borderId="87" xfId="1" applyFont="1" applyFill="1" applyBorder="1" applyAlignment="1">
      <alignment horizontal="center" vertical="center"/>
    </xf>
    <xf numFmtId="0" fontId="1" fillId="16" borderId="81" xfId="1" applyFont="1" applyFill="1" applyBorder="1" applyAlignment="1">
      <alignment horizontal="center"/>
    </xf>
    <xf numFmtId="0" fontId="1" fillId="16" borderId="99" xfId="1" applyFont="1" applyFill="1" applyBorder="1" applyAlignment="1">
      <alignment horizontal="center"/>
    </xf>
    <xf numFmtId="0" fontId="1" fillId="0" borderId="81" xfId="1" applyFont="1" applyBorder="1" applyAlignment="1" applyProtection="1">
      <alignment horizontal="center"/>
      <protection locked="0"/>
    </xf>
    <xf numFmtId="0" fontId="1" fillId="0" borderId="99" xfId="1" applyFont="1" applyBorder="1" applyAlignment="1" applyProtection="1">
      <alignment horizontal="center"/>
      <protection locked="0"/>
    </xf>
    <xf numFmtId="0" fontId="1" fillId="20" borderId="84" xfId="1" applyFont="1" applyFill="1" applyBorder="1" applyAlignment="1">
      <alignment horizontal="center" vertical="center"/>
    </xf>
    <xf numFmtId="0" fontId="1" fillId="20" borderId="85" xfId="1" applyFont="1" applyFill="1" applyBorder="1" applyAlignment="1">
      <alignment horizontal="center" vertical="center"/>
    </xf>
    <xf numFmtId="0" fontId="1" fillId="0" borderId="150" xfId="1" applyFont="1" applyBorder="1" applyAlignment="1" applyProtection="1">
      <alignment horizontal="center"/>
      <protection locked="0"/>
    </xf>
    <xf numFmtId="0" fontId="2" fillId="7" borderId="71" xfId="1" applyFont="1" applyFill="1" applyBorder="1" applyAlignment="1">
      <alignment horizontal="center" vertical="center"/>
    </xf>
    <xf numFmtId="0" fontId="1" fillId="0" borderId="59" xfId="1" applyFont="1" applyBorder="1" applyAlignment="1">
      <alignment horizontal="center" vertical="center"/>
    </xf>
    <xf numFmtId="0" fontId="1" fillId="0" borderId="60" xfId="1" applyFont="1" applyBorder="1" applyAlignment="1">
      <alignment horizontal="center" vertical="center"/>
    </xf>
    <xf numFmtId="0" fontId="1" fillId="0" borderId="147" xfId="1" applyFont="1" applyBorder="1" applyAlignment="1" applyProtection="1">
      <alignment horizontal="center"/>
      <protection locked="0"/>
    </xf>
    <xf numFmtId="0" fontId="1" fillId="11" borderId="84" xfId="1" applyFont="1" applyFill="1" applyBorder="1" applyAlignment="1">
      <alignment horizontal="center"/>
    </xf>
    <xf numFmtId="0" fontId="1" fillId="11" borderId="85" xfId="1" applyFont="1" applyFill="1" applyBorder="1" applyAlignment="1">
      <alignment horizontal="center"/>
    </xf>
    <xf numFmtId="0" fontId="1" fillId="0" borderId="85" xfId="1" applyFont="1" applyBorder="1" applyAlignment="1">
      <alignment horizontal="center"/>
    </xf>
    <xf numFmtId="0" fontId="1" fillId="0" borderId="106" xfId="1" applyFont="1" applyBorder="1" applyAlignment="1">
      <alignment horizontal="center"/>
    </xf>
    <xf numFmtId="0" fontId="1" fillId="16" borderId="148" xfId="1" applyFont="1" applyFill="1" applyBorder="1" applyAlignment="1">
      <alignment horizontal="center"/>
    </xf>
    <xf numFmtId="0" fontId="1" fillId="0" borderId="148" xfId="1" applyFont="1" applyBorder="1" applyAlignment="1" applyProtection="1">
      <alignment horizontal="center"/>
      <protection locked="0"/>
    </xf>
    <xf numFmtId="0" fontId="1" fillId="16" borderId="74" xfId="1" applyFont="1" applyFill="1" applyBorder="1" applyAlignment="1">
      <alignment horizontal="center"/>
    </xf>
    <xf numFmtId="0" fontId="1" fillId="16" borderId="97" xfId="1" applyFont="1" applyFill="1" applyBorder="1" applyAlignment="1">
      <alignment horizontal="center"/>
    </xf>
    <xf numFmtId="0" fontId="1" fillId="0" borderId="87" xfId="1" applyFont="1" applyBorder="1" applyAlignment="1">
      <alignment horizontal="center"/>
    </xf>
    <xf numFmtId="0" fontId="1" fillId="0" borderId="89" xfId="1" applyFont="1" applyBorder="1" applyAlignment="1">
      <alignment horizontal="center"/>
    </xf>
    <xf numFmtId="0" fontId="1" fillId="0" borderId="114" xfId="1" applyFont="1" applyBorder="1" applyAlignment="1">
      <alignment horizontal="center" vertical="center"/>
    </xf>
    <xf numFmtId="0" fontId="1" fillId="0" borderId="122" xfId="1" applyFont="1" applyBorder="1" applyAlignment="1">
      <alignment horizontal="center" vertical="center"/>
    </xf>
    <xf numFmtId="0" fontId="19" fillId="8" borderId="7" xfId="1" applyFont="1" applyFill="1" applyBorder="1" applyAlignment="1">
      <alignment horizontal="center" vertical="center"/>
    </xf>
    <xf numFmtId="0" fontId="19" fillId="8" borderId="8" xfId="1" applyFont="1" applyFill="1" applyBorder="1" applyAlignment="1">
      <alignment horizontal="center" vertical="center"/>
    </xf>
    <xf numFmtId="0" fontId="19" fillId="8" borderId="9" xfId="1" applyFont="1" applyFill="1" applyBorder="1" applyAlignment="1">
      <alignment horizontal="center" vertical="center"/>
    </xf>
    <xf numFmtId="0" fontId="19" fillId="8" borderId="45" xfId="1" applyFont="1" applyFill="1" applyBorder="1" applyAlignment="1">
      <alignment horizontal="center" vertical="center"/>
    </xf>
    <xf numFmtId="0" fontId="19" fillId="8" borderId="44" xfId="1" applyFont="1" applyFill="1" applyBorder="1" applyAlignment="1">
      <alignment horizontal="center" vertical="center"/>
    </xf>
    <xf numFmtId="0" fontId="19" fillId="8" borderId="6" xfId="1" applyFont="1" applyFill="1" applyBorder="1" applyAlignment="1">
      <alignment horizontal="center" vertical="center"/>
    </xf>
    <xf numFmtId="0" fontId="1" fillId="0" borderId="63" xfId="1" applyFont="1" applyBorder="1" applyAlignment="1">
      <alignment horizontal="center" vertical="center"/>
    </xf>
    <xf numFmtId="0" fontId="1" fillId="0" borderId="64" xfId="1" applyFont="1" applyBorder="1" applyAlignment="1">
      <alignment horizontal="center" vertical="center"/>
    </xf>
    <xf numFmtId="0" fontId="1" fillId="0" borderId="65" xfId="1" applyFont="1" applyBorder="1" applyAlignment="1">
      <alignment horizontal="center" vertical="center"/>
    </xf>
    <xf numFmtId="0" fontId="1" fillId="0" borderId="154" xfId="1" applyFont="1" applyBorder="1" applyAlignment="1">
      <alignment horizontal="center" vertical="center"/>
    </xf>
    <xf numFmtId="0" fontId="1" fillId="16" borderId="53" xfId="1" applyFont="1" applyFill="1" applyBorder="1" applyAlignment="1">
      <alignment horizontal="center"/>
    </xf>
    <xf numFmtId="0" fontId="1" fillId="16" borderId="3" xfId="1" applyFont="1" applyFill="1" applyBorder="1" applyAlignment="1">
      <alignment horizontal="center"/>
    </xf>
    <xf numFmtId="0" fontId="1" fillId="16" borderId="2" xfId="1" applyFont="1" applyFill="1" applyBorder="1" applyAlignment="1">
      <alignment horizontal="center"/>
    </xf>
    <xf numFmtId="0" fontId="1" fillId="0" borderId="153" xfId="1" applyFont="1" applyBorder="1" applyAlignment="1">
      <alignment horizontal="center" vertical="center"/>
    </xf>
    <xf numFmtId="0" fontId="1" fillId="16" borderId="84" xfId="1" applyFont="1" applyFill="1" applyBorder="1" applyAlignment="1">
      <alignment horizontal="center"/>
    </xf>
    <xf numFmtId="0" fontId="1" fillId="16" borderId="86" xfId="1" applyFont="1" applyFill="1" applyBorder="1" applyAlignment="1">
      <alignment horizontal="center"/>
    </xf>
    <xf numFmtId="0" fontId="13" fillId="2" borderId="86" xfId="1" applyFont="1" applyFill="1" applyBorder="1" applyAlignment="1">
      <alignment horizontal="center" vertical="center"/>
    </xf>
    <xf numFmtId="0" fontId="13" fillId="2" borderId="87" xfId="1" applyFont="1" applyFill="1" applyBorder="1" applyAlignment="1">
      <alignment horizontal="center" vertical="center"/>
    </xf>
    <xf numFmtId="0" fontId="13" fillId="2" borderId="89" xfId="1" applyFont="1" applyFill="1" applyBorder="1" applyAlignment="1">
      <alignment horizontal="center" vertical="center"/>
    </xf>
    <xf numFmtId="0" fontId="1" fillId="16" borderId="55" xfId="1" applyFont="1" applyFill="1" applyBorder="1" applyAlignment="1">
      <alignment horizontal="center"/>
    </xf>
    <xf numFmtId="0" fontId="1" fillId="16" borderId="67" xfId="1" applyFont="1" applyFill="1" applyBorder="1" applyAlignment="1">
      <alignment horizontal="center"/>
    </xf>
    <xf numFmtId="0" fontId="1" fillId="16" borderId="66" xfId="1" applyFont="1" applyFill="1" applyBorder="1" applyAlignment="1">
      <alignment horizontal="center"/>
    </xf>
    <xf numFmtId="0" fontId="1" fillId="0" borderId="39" xfId="1" applyFont="1" applyAlignment="1">
      <alignment horizontal="center" vertical="center"/>
    </xf>
    <xf numFmtId="0" fontId="2" fillId="7" borderId="59" xfId="1" applyFont="1" applyFill="1" applyBorder="1" applyAlignment="1">
      <alignment horizontal="center" vertical="center"/>
    </xf>
    <xf numFmtId="0" fontId="1" fillId="0" borderId="88" xfId="1" applyFont="1" applyBorder="1" applyAlignment="1">
      <alignment horizontal="center" vertical="center"/>
    </xf>
    <xf numFmtId="0" fontId="1" fillId="0" borderId="80" xfId="1" applyFont="1" applyBorder="1" applyAlignment="1">
      <alignment horizontal="center" vertical="center"/>
    </xf>
    <xf numFmtId="0" fontId="1" fillId="17" borderId="86" xfId="1" applyFont="1" applyFill="1" applyBorder="1" applyAlignment="1">
      <alignment horizontal="center" vertical="center"/>
    </xf>
    <xf numFmtId="0" fontId="1" fillId="17" borderId="87" xfId="1" applyFont="1" applyFill="1" applyBorder="1" applyAlignment="1">
      <alignment horizontal="center" vertical="center"/>
    </xf>
    <xf numFmtId="0" fontId="1" fillId="17" borderId="89" xfId="1" applyFont="1" applyFill="1" applyBorder="1" applyAlignment="1">
      <alignment horizontal="center" vertical="center"/>
    </xf>
    <xf numFmtId="0" fontId="1" fillId="11" borderId="20" xfId="1" applyFont="1" applyFill="1" applyBorder="1" applyAlignment="1">
      <alignment horizontal="center" vertical="center"/>
    </xf>
    <xf numFmtId="0" fontId="1" fillId="0" borderId="23" xfId="1" applyFont="1" applyBorder="1" applyAlignment="1">
      <alignment horizontal="center" vertical="center"/>
    </xf>
    <xf numFmtId="0" fontId="1" fillId="0" borderId="17" xfId="1" applyFont="1" applyBorder="1" applyAlignment="1">
      <alignment horizontal="center" vertical="center"/>
    </xf>
    <xf numFmtId="0" fontId="1" fillId="0" borderId="19" xfId="1" applyFont="1" applyBorder="1" applyAlignment="1">
      <alignment horizontal="center" vertical="center"/>
    </xf>
    <xf numFmtId="0" fontId="1" fillId="0" borderId="144" xfId="1" applyFont="1" applyBorder="1" applyAlignment="1">
      <alignment horizontal="center"/>
    </xf>
    <xf numFmtId="0" fontId="1" fillId="0" borderId="146" xfId="1" applyFont="1" applyBorder="1" applyAlignment="1">
      <alignment horizontal="center"/>
    </xf>
    <xf numFmtId="0" fontId="1" fillId="0" borderId="97" xfId="1" applyFont="1" applyBorder="1" applyAlignment="1">
      <alignment horizontal="center"/>
    </xf>
    <xf numFmtId="0" fontId="1" fillId="0" borderId="2" xfId="1" applyFont="1" applyBorder="1" applyAlignment="1" applyProtection="1">
      <alignment horizontal="center"/>
      <protection locked="0"/>
    </xf>
    <xf numFmtId="0" fontId="1" fillId="0" borderId="3" xfId="1" applyFont="1" applyBorder="1" applyAlignment="1" applyProtection="1">
      <alignment horizontal="center"/>
      <protection locked="0"/>
    </xf>
    <xf numFmtId="0" fontId="1" fillId="16" borderId="125" xfId="1" applyFont="1" applyFill="1" applyBorder="1" applyAlignment="1">
      <alignment horizontal="center"/>
    </xf>
    <xf numFmtId="0" fontId="1" fillId="0" borderId="54" xfId="1" applyFont="1" applyBorder="1" applyAlignment="1" applyProtection="1">
      <alignment horizontal="center"/>
      <protection locked="0"/>
    </xf>
    <xf numFmtId="0" fontId="13" fillId="2" borderId="84" xfId="1" applyFont="1" applyFill="1" applyBorder="1" applyAlignment="1">
      <alignment horizontal="center" vertical="center"/>
    </xf>
    <xf numFmtId="0" fontId="13" fillId="2" borderId="85" xfId="1" applyFont="1" applyFill="1" applyBorder="1" applyAlignment="1">
      <alignment horizontal="center" vertical="center"/>
    </xf>
    <xf numFmtId="0" fontId="13" fillId="2" borderId="106" xfId="1" applyFont="1" applyFill="1" applyBorder="1" applyAlignment="1">
      <alignment horizontal="center" vertical="center"/>
    </xf>
    <xf numFmtId="0" fontId="1" fillId="11" borderId="43" xfId="1" applyFont="1" applyFill="1" applyBorder="1" applyAlignment="1">
      <alignment horizontal="center"/>
    </xf>
    <xf numFmtId="0" fontId="18" fillId="7" borderId="4" xfId="1" applyFont="1" applyFill="1" applyBorder="1" applyAlignment="1">
      <alignment horizontal="center" vertical="center"/>
    </xf>
    <xf numFmtId="0" fontId="18" fillId="7" borderId="35" xfId="1" applyFont="1" applyFill="1" applyBorder="1" applyAlignment="1">
      <alignment horizontal="center" vertical="center"/>
    </xf>
    <xf numFmtId="0" fontId="18" fillId="7" borderId="5" xfId="1" applyFont="1" applyFill="1" applyBorder="1" applyAlignment="1">
      <alignment horizontal="center" vertical="center"/>
    </xf>
    <xf numFmtId="0" fontId="1" fillId="16" borderId="117" xfId="1" applyFont="1" applyFill="1" applyBorder="1" applyAlignment="1">
      <alignment horizontal="center"/>
    </xf>
    <xf numFmtId="0" fontId="1" fillId="16" borderId="133" xfId="1" applyFont="1" applyFill="1" applyBorder="1" applyAlignment="1">
      <alignment horizontal="center"/>
    </xf>
    <xf numFmtId="0" fontId="1" fillId="16" borderId="132" xfId="1" applyFont="1" applyFill="1" applyBorder="1" applyAlignment="1">
      <alignment horizontal="center"/>
    </xf>
    <xf numFmtId="0" fontId="1" fillId="20" borderId="106" xfId="1" applyFont="1" applyFill="1" applyBorder="1" applyAlignment="1">
      <alignment horizontal="center" vertical="center"/>
    </xf>
    <xf numFmtId="0" fontId="1" fillId="0" borderId="79" xfId="1" applyFont="1" applyBorder="1" applyAlignment="1">
      <alignment horizontal="center" vertical="center"/>
    </xf>
    <xf numFmtId="0" fontId="1" fillId="2" borderId="53" xfId="1" applyFont="1" applyFill="1" applyBorder="1" applyAlignment="1">
      <alignment horizontal="center" vertical="center"/>
    </xf>
    <xf numFmtId="0" fontId="1" fillId="2" borderId="34" xfId="1" applyFont="1" applyFill="1" applyBorder="1" applyAlignment="1">
      <alignment horizontal="center" vertical="center"/>
    </xf>
    <xf numFmtId="0" fontId="1" fillId="2" borderId="54" xfId="1" applyFont="1" applyFill="1" applyBorder="1" applyAlignment="1">
      <alignment horizontal="center" vertical="center"/>
    </xf>
    <xf numFmtId="0" fontId="1" fillId="0" borderId="62" xfId="1" applyFont="1" applyBorder="1" applyAlignment="1">
      <alignment horizontal="center" vertical="center"/>
    </xf>
    <xf numFmtId="0" fontId="1" fillId="0" borderId="61" xfId="1" applyFont="1" applyBorder="1" applyAlignment="1">
      <alignment horizontal="center" vertical="center"/>
    </xf>
    <xf numFmtId="0" fontId="13" fillId="0" borderId="62" xfId="1" applyFont="1" applyBorder="1" applyAlignment="1">
      <alignment horizontal="center" vertical="center"/>
    </xf>
    <xf numFmtId="0" fontId="13" fillId="0" borderId="61" xfId="1" applyFont="1" applyBorder="1" applyAlignment="1">
      <alignment horizontal="center" vertical="center"/>
    </xf>
    <xf numFmtId="0" fontId="1" fillId="0" borderId="113" xfId="1" applyFont="1" applyBorder="1" applyAlignment="1">
      <alignment horizontal="center" vertical="center"/>
    </xf>
    <xf numFmtId="0" fontId="1" fillId="0" borderId="112" xfId="1" applyFont="1" applyBorder="1" applyAlignment="1">
      <alignment horizontal="center" vertical="center"/>
    </xf>
    <xf numFmtId="0" fontId="1" fillId="0" borderId="74" xfId="1" applyFont="1" applyBorder="1" applyAlignment="1" applyProtection="1">
      <alignment horizontal="center"/>
      <protection locked="0"/>
    </xf>
    <xf numFmtId="0" fontId="1" fillId="0" borderId="97" xfId="1" applyFont="1" applyBorder="1" applyAlignment="1" applyProtection="1">
      <alignment horizontal="center"/>
      <protection locked="0"/>
    </xf>
    <xf numFmtId="0" fontId="30" fillId="2" borderId="86" xfId="1" applyFont="1" applyFill="1" applyBorder="1" applyAlignment="1">
      <alignment horizontal="center" vertical="center"/>
    </xf>
    <xf numFmtId="0" fontId="30" fillId="2" borderId="87" xfId="1" applyFont="1" applyFill="1" applyBorder="1" applyAlignment="1">
      <alignment horizontal="center" vertical="center"/>
    </xf>
    <xf numFmtId="0" fontId="1" fillId="16" borderId="66" xfId="1" applyFont="1" applyFill="1" applyBorder="1" applyAlignment="1" applyProtection="1">
      <alignment horizontal="center"/>
      <protection locked="0"/>
    </xf>
    <xf numFmtId="0" fontId="1" fillId="16" borderId="67" xfId="1" applyFont="1" applyFill="1" applyBorder="1" applyAlignment="1" applyProtection="1">
      <alignment horizontal="center"/>
      <protection locked="0"/>
    </xf>
    <xf numFmtId="0" fontId="13" fillId="0" borderId="53" xfId="1" applyFont="1" applyBorder="1" applyAlignment="1" applyProtection="1">
      <alignment horizontal="center"/>
      <protection locked="0"/>
    </xf>
    <xf numFmtId="0" fontId="13" fillId="0" borderId="54" xfId="1" applyFont="1" applyBorder="1" applyAlignment="1" applyProtection="1">
      <alignment horizontal="center"/>
      <protection locked="0"/>
    </xf>
    <xf numFmtId="0" fontId="31" fillId="17" borderId="7" xfId="1" applyFont="1" applyFill="1" applyBorder="1" applyAlignment="1">
      <alignment horizontal="center" vertical="center"/>
    </xf>
    <xf numFmtId="0" fontId="31" fillId="17" borderId="8" xfId="1" applyFont="1" applyFill="1" applyBorder="1" applyAlignment="1">
      <alignment horizontal="center" vertical="center"/>
    </xf>
    <xf numFmtId="0" fontId="31" fillId="17" borderId="41" xfId="1" applyFont="1" applyFill="1" applyBorder="1" applyAlignment="1">
      <alignment horizontal="center" vertical="center"/>
    </xf>
    <xf numFmtId="0" fontId="31" fillId="17" borderId="46" xfId="1" applyFont="1" applyFill="1" applyBorder="1" applyAlignment="1">
      <alignment horizontal="center" vertical="center"/>
    </xf>
    <xf numFmtId="0" fontId="31" fillId="17" borderId="39" xfId="1" applyFont="1" applyFill="1" applyAlignment="1">
      <alignment horizontal="center" vertical="center"/>
    </xf>
    <xf numFmtId="0" fontId="31" fillId="17" borderId="68" xfId="1" applyFont="1" applyFill="1" applyBorder="1" applyAlignment="1">
      <alignment horizontal="center" vertical="center"/>
    </xf>
    <xf numFmtId="0" fontId="31" fillId="17" borderId="12" xfId="1" applyFont="1" applyFill="1" applyBorder="1" applyAlignment="1">
      <alignment horizontal="center" vertical="center"/>
    </xf>
    <xf numFmtId="0" fontId="31" fillId="17" borderId="27" xfId="1" applyFont="1" applyFill="1" applyBorder="1" applyAlignment="1">
      <alignment horizontal="center" vertical="center"/>
    </xf>
    <xf numFmtId="0" fontId="31" fillId="17" borderId="28" xfId="1" applyFont="1" applyFill="1" applyBorder="1" applyAlignment="1">
      <alignment horizontal="center" vertical="center"/>
    </xf>
    <xf numFmtId="0" fontId="1" fillId="2" borderId="42"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2" borderId="40" xfId="1" applyFont="1" applyFill="1" applyBorder="1" applyAlignment="1">
      <alignment horizontal="center" vertical="center" wrapText="1"/>
    </xf>
    <xf numFmtId="0" fontId="1" fillId="2" borderId="39" xfId="1" applyFont="1" applyFill="1" applyAlignment="1">
      <alignment horizontal="center" vertical="center" wrapText="1"/>
    </xf>
    <xf numFmtId="0" fontId="1" fillId="2" borderId="43" xfId="1" applyFont="1" applyFill="1" applyBorder="1" applyAlignment="1">
      <alignment horizontal="center" vertical="center" wrapText="1"/>
    </xf>
    <xf numFmtId="0" fontId="1" fillId="2" borderId="26" xfId="1" applyFont="1" applyFill="1" applyBorder="1" applyAlignment="1">
      <alignment horizontal="center" vertical="center" wrapText="1"/>
    </xf>
    <xf numFmtId="0" fontId="1" fillId="2" borderId="27" xfId="1" applyFont="1" applyFill="1" applyBorder="1" applyAlignment="1">
      <alignment horizontal="center" vertical="center" wrapText="1"/>
    </xf>
    <xf numFmtId="0" fontId="1" fillId="2" borderId="13" xfId="1" applyFont="1" applyFill="1" applyBorder="1" applyAlignment="1">
      <alignment horizontal="center" vertical="center" wrapText="1"/>
    </xf>
    <xf numFmtId="0" fontId="1" fillId="2" borderId="56" xfId="1" applyFont="1" applyFill="1" applyBorder="1" applyAlignment="1">
      <alignment horizontal="center" vertical="center"/>
    </xf>
    <xf numFmtId="0" fontId="1" fillId="2" borderId="57" xfId="1" applyFont="1" applyFill="1" applyBorder="1" applyAlignment="1">
      <alignment horizontal="center" vertical="center"/>
    </xf>
    <xf numFmtId="0" fontId="2" fillId="7" borderId="75" xfId="1" applyFont="1" applyFill="1" applyBorder="1" applyAlignment="1">
      <alignment horizontal="center" vertical="center"/>
    </xf>
    <xf numFmtId="0" fontId="2" fillId="7" borderId="51" xfId="1" applyFont="1" applyFill="1" applyBorder="1" applyAlignment="1">
      <alignment horizontal="center" vertical="center"/>
    </xf>
    <xf numFmtId="0" fontId="2" fillId="7" borderId="17" xfId="1" applyFont="1" applyFill="1" applyBorder="1" applyAlignment="1">
      <alignment horizontal="center" vertical="center"/>
    </xf>
    <xf numFmtId="0" fontId="2" fillId="7" borderId="18" xfId="1" applyFont="1" applyFill="1" applyBorder="1" applyAlignment="1">
      <alignment horizontal="center" vertical="center"/>
    </xf>
    <xf numFmtId="0" fontId="18" fillId="7" borderId="7" xfId="1" applyFont="1" applyFill="1" applyBorder="1" applyAlignment="1">
      <alignment horizontal="center" vertical="center"/>
    </xf>
    <xf numFmtId="0" fontId="18" fillId="7" borderId="8" xfId="1" applyFont="1" applyFill="1" applyBorder="1" applyAlignment="1">
      <alignment horizontal="center" vertical="center"/>
    </xf>
    <xf numFmtId="0" fontId="18" fillId="7" borderId="9" xfId="1" applyFont="1" applyFill="1" applyBorder="1" applyAlignment="1">
      <alignment horizontal="center" vertical="center"/>
    </xf>
    <xf numFmtId="0" fontId="1" fillId="16" borderId="121" xfId="1" applyFont="1" applyFill="1" applyBorder="1" applyAlignment="1">
      <alignment horizontal="center"/>
    </xf>
    <xf numFmtId="0" fontId="13" fillId="0" borderId="73" xfId="1" applyFont="1" applyBorder="1" applyAlignment="1">
      <alignment horizontal="center"/>
    </xf>
    <xf numFmtId="0" fontId="13" fillId="0" borderId="106" xfId="1" applyFont="1" applyBorder="1" applyAlignment="1">
      <alignment horizontal="center"/>
    </xf>
    <xf numFmtId="0" fontId="15" fillId="9" borderId="7" xfId="1" applyFont="1" applyFill="1" applyBorder="1" applyAlignment="1">
      <alignment horizontal="center" vertical="center"/>
    </xf>
    <xf numFmtId="0" fontId="15" fillId="9" borderId="8" xfId="1" applyFont="1" applyFill="1" applyBorder="1" applyAlignment="1">
      <alignment horizontal="center" vertical="center"/>
    </xf>
    <xf numFmtId="0" fontId="15" fillId="9" borderId="9" xfId="1" applyFont="1" applyFill="1" applyBorder="1" applyAlignment="1">
      <alignment horizontal="center" vertical="center"/>
    </xf>
    <xf numFmtId="0" fontId="15" fillId="9" borderId="96" xfId="1" applyFont="1" applyFill="1" applyBorder="1" applyAlignment="1">
      <alignment horizontal="center" vertical="center"/>
    </xf>
    <xf numFmtId="0" fontId="15" fillId="9" borderId="71" xfId="1" applyFont="1" applyFill="1" applyBorder="1" applyAlignment="1">
      <alignment horizontal="center" vertical="center"/>
    </xf>
    <xf numFmtId="0" fontId="15" fillId="9" borderId="76" xfId="1" applyFont="1" applyFill="1" applyBorder="1" applyAlignment="1">
      <alignment horizontal="center" vertical="center"/>
    </xf>
    <xf numFmtId="0" fontId="1" fillId="0" borderId="115" xfId="1" applyFont="1" applyBorder="1" applyAlignment="1">
      <alignment horizontal="center" vertical="center"/>
    </xf>
    <xf numFmtId="0" fontId="15" fillId="9" borderId="45" xfId="1" applyFont="1" applyFill="1" applyBorder="1" applyAlignment="1">
      <alignment horizontal="center" vertical="center"/>
    </xf>
    <xf numFmtId="0" fontId="15" fillId="9" borderId="44" xfId="1" applyFont="1" applyFill="1" applyBorder="1" applyAlignment="1">
      <alignment horizontal="center" vertical="center"/>
    </xf>
    <xf numFmtId="0" fontId="15" fillId="9" borderId="6" xfId="1" applyFont="1" applyFill="1" applyBorder="1" applyAlignment="1">
      <alignment horizontal="center" vertical="center"/>
    </xf>
    <xf numFmtId="0" fontId="1" fillId="2" borderId="44" xfId="1" applyFont="1" applyFill="1" applyBorder="1" applyAlignment="1">
      <alignment horizontal="center"/>
    </xf>
    <xf numFmtId="0" fontId="1" fillId="2" borderId="55" xfId="1" applyFont="1" applyFill="1" applyBorder="1" applyAlignment="1">
      <alignment horizontal="center" vertical="center"/>
    </xf>
    <xf numFmtId="0" fontId="17" fillId="9" borderId="63" xfId="1" applyFont="1" applyFill="1" applyBorder="1" applyAlignment="1">
      <alignment horizontal="center" vertical="center"/>
    </xf>
    <xf numFmtId="0" fontId="17" fillId="9" borderId="64" xfId="1" applyFont="1" applyFill="1" applyBorder="1" applyAlignment="1">
      <alignment horizontal="center" vertical="center"/>
    </xf>
    <xf numFmtId="0" fontId="17" fillId="9" borderId="65" xfId="1" applyFont="1" applyFill="1" applyBorder="1" applyAlignment="1">
      <alignment horizontal="center" vertical="center"/>
    </xf>
    <xf numFmtId="0" fontId="17" fillId="9" borderId="59" xfId="1" applyFont="1" applyFill="1" applyBorder="1" applyAlignment="1">
      <alignment horizontal="center" vertical="center"/>
    </xf>
    <xf numFmtId="0" fontId="17" fillId="9" borderId="71" xfId="1" applyFont="1" applyFill="1" applyBorder="1" applyAlignment="1">
      <alignment horizontal="center" vertical="center"/>
    </xf>
    <xf numFmtId="0" fontId="17" fillId="9" borderId="60" xfId="1" applyFont="1" applyFill="1" applyBorder="1" applyAlignment="1">
      <alignment horizontal="center" vertical="center"/>
    </xf>
    <xf numFmtId="0" fontId="13" fillId="11" borderId="46" xfId="1" applyFont="1" applyFill="1" applyBorder="1" applyAlignment="1" applyProtection="1">
      <alignment horizontal="center" vertical="center"/>
      <protection locked="0"/>
    </xf>
    <xf numFmtId="0" fontId="13" fillId="11" borderId="43" xfId="1" applyFont="1" applyFill="1" applyBorder="1" applyAlignment="1" applyProtection="1">
      <alignment horizontal="center" vertical="center"/>
      <protection locked="0"/>
    </xf>
    <xf numFmtId="0" fontId="13" fillId="11" borderId="12" xfId="1" applyFont="1" applyFill="1" applyBorder="1" applyAlignment="1" applyProtection="1">
      <alignment horizontal="center" vertical="center"/>
      <protection locked="0"/>
    </xf>
    <xf numFmtId="0" fontId="13" fillId="11" borderId="13" xfId="1" applyFont="1" applyFill="1" applyBorder="1" applyAlignment="1" applyProtection="1">
      <alignment horizontal="center" vertical="center"/>
      <protection locked="0"/>
    </xf>
    <xf numFmtId="0" fontId="2" fillId="7" borderId="123" xfId="1" applyFont="1" applyFill="1" applyBorder="1" applyAlignment="1">
      <alignment horizontal="center" vertical="center"/>
    </xf>
    <xf numFmtId="0" fontId="2" fillId="7" borderId="64" xfId="1" applyFont="1" applyFill="1" applyBorder="1" applyAlignment="1">
      <alignment horizontal="center" vertical="center"/>
    </xf>
    <xf numFmtId="0" fontId="1" fillId="16" borderId="82" xfId="1" applyFont="1" applyFill="1" applyBorder="1" applyAlignment="1">
      <alignment horizontal="center"/>
    </xf>
    <xf numFmtId="0" fontId="1" fillId="0" borderId="145" xfId="1" applyFont="1" applyBorder="1" applyAlignment="1" applyProtection="1">
      <alignment horizontal="center"/>
      <protection locked="0"/>
    </xf>
    <xf numFmtId="0" fontId="1" fillId="0" borderId="78" xfId="1" applyFont="1" applyBorder="1" applyAlignment="1">
      <alignment horizontal="center" vertical="center"/>
    </xf>
    <xf numFmtId="0" fontId="1" fillId="0" borderId="94" xfId="1" applyFont="1" applyBorder="1" applyAlignment="1" applyProtection="1">
      <alignment horizontal="center"/>
      <protection locked="0"/>
    </xf>
    <xf numFmtId="0" fontId="1" fillId="0" borderId="93" xfId="1" applyFont="1" applyBorder="1" applyAlignment="1" applyProtection="1">
      <alignment horizontal="center"/>
      <protection locked="0"/>
    </xf>
    <xf numFmtId="0" fontId="1" fillId="16" borderId="116" xfId="1" applyFont="1" applyFill="1" applyBorder="1" applyAlignment="1">
      <alignment horizontal="center"/>
    </xf>
    <xf numFmtId="0" fontId="1" fillId="16" borderId="106" xfId="1" applyFont="1" applyFill="1" applyBorder="1" applyAlignment="1">
      <alignment horizontal="center"/>
    </xf>
    <xf numFmtId="0" fontId="1" fillId="16" borderId="75" xfId="1" applyFont="1" applyFill="1" applyBorder="1" applyAlignment="1">
      <alignment horizontal="center"/>
    </xf>
    <xf numFmtId="0" fontId="1" fillId="16" borderId="77" xfId="1" applyFont="1" applyFill="1" applyBorder="1" applyAlignment="1">
      <alignment horizontal="center"/>
    </xf>
    <xf numFmtId="0" fontId="13" fillId="2" borderId="82" xfId="1" applyFont="1" applyFill="1" applyBorder="1" applyAlignment="1">
      <alignment horizontal="center" vertical="center"/>
    </xf>
    <xf numFmtId="0" fontId="13" fillId="2" borderId="83" xfId="1" applyFont="1" applyFill="1" applyBorder="1" applyAlignment="1">
      <alignment horizontal="center" vertical="center"/>
    </xf>
    <xf numFmtId="0" fontId="13" fillId="2" borderId="104" xfId="1" applyFont="1" applyFill="1" applyBorder="1" applyAlignment="1">
      <alignment horizontal="center" vertical="center"/>
    </xf>
    <xf numFmtId="0" fontId="1" fillId="16" borderId="50" xfId="1" applyFont="1" applyFill="1" applyBorder="1" applyAlignment="1">
      <alignment horizontal="center"/>
    </xf>
    <xf numFmtId="0" fontId="1" fillId="0" borderId="151" xfId="1" applyFont="1" applyBorder="1" applyAlignment="1" applyProtection="1">
      <alignment horizontal="center"/>
      <protection locked="0"/>
    </xf>
    <xf numFmtId="0" fontId="13" fillId="16" borderId="73" xfId="1" applyFont="1" applyFill="1" applyBorder="1" applyAlignment="1">
      <alignment horizontal="center"/>
    </xf>
    <xf numFmtId="0" fontId="13" fillId="16" borderId="98" xfId="1" applyFont="1" applyFill="1" applyBorder="1" applyAlignment="1">
      <alignment horizontal="center"/>
    </xf>
    <xf numFmtId="0" fontId="18" fillId="7" borderId="37" xfId="1" applyFont="1" applyFill="1" applyBorder="1" applyAlignment="1">
      <alignment horizontal="center" vertical="center"/>
    </xf>
    <xf numFmtId="0" fontId="18" fillId="7" borderId="33" xfId="1" applyFont="1" applyFill="1" applyBorder="1" applyAlignment="1">
      <alignment horizontal="center" vertical="center"/>
    </xf>
    <xf numFmtId="0" fontId="18" fillId="7" borderId="38" xfId="1" applyFont="1" applyFill="1" applyBorder="1" applyAlignment="1">
      <alignment horizontal="center" vertical="center"/>
    </xf>
    <xf numFmtId="0" fontId="13" fillId="0" borderId="73" xfId="1" applyFont="1" applyBorder="1" applyAlignment="1" applyProtection="1">
      <alignment horizontal="center"/>
      <protection locked="0"/>
    </xf>
    <xf numFmtId="0" fontId="13" fillId="0" borderId="98" xfId="1" applyFont="1" applyBorder="1" applyAlignment="1" applyProtection="1">
      <alignment horizontal="center"/>
      <protection locked="0"/>
    </xf>
    <xf numFmtId="0" fontId="33" fillId="17" borderId="46" xfId="1" applyFont="1" applyFill="1" applyBorder="1" applyAlignment="1">
      <alignment horizontal="center" vertical="center"/>
    </xf>
    <xf numFmtId="0" fontId="33" fillId="17" borderId="39" xfId="1" applyFont="1" applyFill="1" applyAlignment="1">
      <alignment horizontal="center" vertical="center"/>
    </xf>
    <xf numFmtId="0" fontId="33" fillId="17" borderId="68" xfId="1" applyFont="1" applyFill="1" applyBorder="1" applyAlignment="1">
      <alignment horizontal="center" vertical="center"/>
    </xf>
    <xf numFmtId="0" fontId="33" fillId="17" borderId="12" xfId="1" applyFont="1" applyFill="1" applyBorder="1" applyAlignment="1">
      <alignment horizontal="center" vertical="center"/>
    </xf>
    <xf numFmtId="0" fontId="33" fillId="17" borderId="27" xfId="1" applyFont="1" applyFill="1" applyBorder="1" applyAlignment="1">
      <alignment horizontal="center" vertical="center"/>
    </xf>
    <xf numFmtId="0" fontId="33" fillId="17" borderId="28" xfId="1" applyFont="1" applyFill="1" applyBorder="1" applyAlignment="1">
      <alignment horizontal="center" vertical="center"/>
    </xf>
    <xf numFmtId="0" fontId="13" fillId="0" borderId="46" xfId="1" applyFont="1" applyBorder="1" applyAlignment="1" applyProtection="1">
      <alignment horizontal="center" vertical="center"/>
      <protection locked="0"/>
    </xf>
    <xf numFmtId="0" fontId="13" fillId="0" borderId="43"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 fillId="20" borderId="82" xfId="1" applyFont="1" applyFill="1" applyBorder="1" applyAlignment="1">
      <alignment horizontal="center" vertical="center"/>
    </xf>
    <xf numFmtId="0" fontId="1" fillId="20" borderId="83" xfId="1" applyFont="1" applyFill="1" applyBorder="1" applyAlignment="1">
      <alignment horizontal="center" vertical="center"/>
    </xf>
    <xf numFmtId="0" fontId="1" fillId="16" borderId="134" xfId="1" applyFont="1" applyFill="1" applyBorder="1" applyAlignment="1">
      <alignment horizontal="center"/>
    </xf>
    <xf numFmtId="0" fontId="1" fillId="16" borderId="2" xfId="1" applyFont="1" applyFill="1" applyBorder="1" applyAlignment="1" applyProtection="1">
      <alignment horizontal="center"/>
      <protection locked="0"/>
    </xf>
    <xf numFmtId="0" fontId="1" fillId="16" borderId="3" xfId="1" applyFont="1" applyFill="1" applyBorder="1" applyAlignment="1" applyProtection="1">
      <alignment horizontal="center"/>
      <protection locked="0"/>
    </xf>
    <xf numFmtId="0" fontId="18" fillId="7" borderId="64" xfId="1" applyFont="1" applyFill="1" applyBorder="1" applyAlignment="1">
      <alignment horizontal="center" vertical="center"/>
    </xf>
    <xf numFmtId="0" fontId="13" fillId="0" borderId="50" xfId="1" applyFont="1" applyBorder="1" applyAlignment="1" applyProtection="1">
      <alignment horizontal="center"/>
      <protection locked="0"/>
    </xf>
    <xf numFmtId="0" fontId="13" fillId="0" borderId="52" xfId="1" applyFont="1" applyBorder="1" applyAlignment="1" applyProtection="1">
      <alignment horizontal="center"/>
      <protection locked="0"/>
    </xf>
    <xf numFmtId="0" fontId="1" fillId="0" borderId="53" xfId="1" applyFont="1" applyBorder="1" applyAlignment="1" applyProtection="1">
      <alignment horizontal="center"/>
      <protection locked="0"/>
    </xf>
    <xf numFmtId="0" fontId="1" fillId="0" borderId="102" xfId="1" applyFont="1" applyBorder="1" applyAlignment="1">
      <alignment horizontal="center" vertical="center"/>
    </xf>
    <xf numFmtId="0" fontId="1" fillId="0" borderId="66" xfId="1" applyFont="1" applyBorder="1" applyAlignment="1" applyProtection="1">
      <alignment horizontal="center"/>
      <protection locked="0"/>
    </xf>
    <xf numFmtId="0" fontId="1" fillId="0" borderId="67" xfId="1" applyFont="1" applyBorder="1" applyAlignment="1" applyProtection="1">
      <alignment horizontal="center"/>
      <protection locked="0"/>
    </xf>
    <xf numFmtId="0" fontId="1" fillId="16" borderId="131" xfId="1" applyFont="1" applyFill="1" applyBorder="1" applyAlignment="1">
      <alignment horizontal="center"/>
    </xf>
    <xf numFmtId="0" fontId="13" fillId="0" borderId="81" xfId="1" applyFont="1" applyBorder="1" applyAlignment="1">
      <alignment horizontal="center"/>
    </xf>
    <xf numFmtId="0" fontId="13" fillId="0" borderId="89" xfId="1" applyFont="1" applyBorder="1" applyAlignment="1">
      <alignment horizontal="center"/>
    </xf>
    <xf numFmtId="0" fontId="1" fillId="16" borderId="125" xfId="1" applyFont="1" applyFill="1" applyBorder="1" applyAlignment="1" applyProtection="1">
      <alignment horizontal="center"/>
      <protection locked="0"/>
    </xf>
    <xf numFmtId="0" fontId="1" fillId="0" borderId="116" xfId="1" applyFont="1" applyBorder="1" applyAlignment="1" applyProtection="1">
      <alignment horizontal="center"/>
      <protection locked="0"/>
    </xf>
    <xf numFmtId="0" fontId="1" fillId="19" borderId="125" xfId="1" applyFont="1" applyFill="1" applyBorder="1" applyAlignment="1" applyProtection="1">
      <alignment horizontal="center"/>
      <protection locked="0"/>
    </xf>
    <xf numFmtId="0" fontId="1" fillId="19" borderId="3" xfId="1" applyFont="1" applyFill="1" applyBorder="1" applyAlignment="1" applyProtection="1">
      <alignment horizontal="center"/>
      <protection locked="0"/>
    </xf>
    <xf numFmtId="0" fontId="1" fillId="19" borderId="2" xfId="1" applyFont="1" applyFill="1" applyBorder="1" applyAlignment="1" applyProtection="1">
      <alignment horizontal="center"/>
      <protection locked="0"/>
    </xf>
    <xf numFmtId="0" fontId="1" fillId="0" borderId="125" xfId="1" applyFont="1" applyBorder="1" applyAlignment="1" applyProtection="1">
      <alignment horizontal="center"/>
      <protection locked="0"/>
    </xf>
    <xf numFmtId="0" fontId="1" fillId="16" borderId="130" xfId="1" applyFont="1" applyFill="1" applyBorder="1" applyAlignment="1">
      <alignment horizontal="center"/>
    </xf>
    <xf numFmtId="0" fontId="13" fillId="0" borderId="74" xfId="1" applyFont="1" applyBorder="1" applyAlignment="1">
      <alignment horizontal="center"/>
    </xf>
    <xf numFmtId="0" fontId="13" fillId="0" borderId="104" xfId="1" applyFont="1" applyBorder="1" applyAlignment="1">
      <alignment horizontal="center"/>
    </xf>
    <xf numFmtId="0" fontId="32" fillId="19" borderId="129" xfId="1" applyFont="1" applyFill="1" applyBorder="1" applyAlignment="1" applyProtection="1">
      <alignment horizontal="center"/>
      <protection locked="0"/>
    </xf>
    <xf numFmtId="0" fontId="32" fillId="19" borderId="77" xfId="1" applyFont="1" applyFill="1" applyBorder="1" applyAlignment="1" applyProtection="1">
      <alignment horizontal="center"/>
      <protection locked="0"/>
    </xf>
    <xf numFmtId="0" fontId="1" fillId="19" borderId="75" xfId="1" applyFont="1" applyFill="1" applyBorder="1" applyAlignment="1" applyProtection="1">
      <alignment horizontal="center"/>
      <protection locked="0"/>
    </xf>
    <xf numFmtId="0" fontId="1" fillId="19" borderId="77" xfId="1" applyFont="1" applyFill="1" applyBorder="1" applyAlignment="1" applyProtection="1">
      <alignment horizontal="center"/>
      <protection locked="0"/>
    </xf>
    <xf numFmtId="0" fontId="1" fillId="0" borderId="75" xfId="1" applyFont="1" applyBorder="1" applyAlignment="1" applyProtection="1">
      <alignment horizontal="center"/>
      <protection locked="0"/>
    </xf>
    <xf numFmtId="0" fontId="1" fillId="0" borderId="77" xfId="1" applyFont="1" applyBorder="1" applyAlignment="1" applyProtection="1">
      <alignment horizontal="center"/>
      <protection locked="0"/>
    </xf>
    <xf numFmtId="0" fontId="1" fillId="0" borderId="2" xfId="2" applyFont="1" applyBorder="1" applyAlignment="1">
      <alignment horizontal="center"/>
    </xf>
    <xf numFmtId="0" fontId="1" fillId="0" borderId="34" xfId="2" applyFont="1" applyBorder="1" applyAlignment="1">
      <alignment horizontal="center"/>
    </xf>
    <xf numFmtId="0" fontId="1" fillId="0" borderId="3" xfId="2" applyFont="1" applyBorder="1" applyAlignment="1">
      <alignment horizontal="center"/>
    </xf>
    <xf numFmtId="0" fontId="3" fillId="0" borderId="115" xfId="1" applyFont="1" applyBorder="1" applyAlignment="1">
      <alignment horizontal="center"/>
    </xf>
    <xf numFmtId="0" fontId="3" fillId="0" borderId="102" xfId="1" applyFont="1" applyBorder="1" applyAlignment="1">
      <alignment horizontal="center"/>
    </xf>
    <xf numFmtId="0" fontId="3" fillId="0" borderId="47" xfId="1" applyFont="1" applyBorder="1" applyAlignment="1">
      <alignment horizontal="center"/>
    </xf>
    <xf numFmtId="0" fontId="3" fillId="0" borderId="49" xfId="1" applyFont="1" applyBorder="1" applyAlignment="1">
      <alignment horizontal="center"/>
    </xf>
    <xf numFmtId="49" fontId="1" fillId="0" borderId="12" xfId="2" applyNumberFormat="1" applyFont="1" applyBorder="1" applyAlignment="1" applyProtection="1">
      <alignment horizontal="center"/>
      <protection locked="0"/>
    </xf>
    <xf numFmtId="49" fontId="1" fillId="0" borderId="27" xfId="2" applyNumberFormat="1" applyFont="1" applyBorder="1" applyAlignment="1" applyProtection="1">
      <alignment horizontal="center"/>
      <protection locked="0"/>
    </xf>
    <xf numFmtId="49" fontId="1" fillId="0" borderId="13" xfId="2" applyNumberFormat="1" applyFont="1" applyBorder="1" applyAlignment="1" applyProtection="1">
      <alignment horizontal="center"/>
      <protection locked="0"/>
    </xf>
    <xf numFmtId="0" fontId="1" fillId="0" borderId="53" xfId="2" applyFont="1" applyBorder="1" applyAlignment="1" applyProtection="1">
      <alignment horizontal="center"/>
      <protection locked="0"/>
    </xf>
    <xf numFmtId="0" fontId="1" fillId="0" borderId="34" xfId="2" applyFont="1" applyBorder="1" applyAlignment="1" applyProtection="1">
      <alignment horizontal="center"/>
      <protection locked="0"/>
    </xf>
    <xf numFmtId="0" fontId="1" fillId="0" borderId="15" xfId="2" applyFont="1" applyBorder="1" applyAlignment="1" applyProtection="1">
      <alignment horizontal="center"/>
      <protection locked="0"/>
    </xf>
    <xf numFmtId="49" fontId="1" fillId="0" borderId="14" xfId="2" applyNumberFormat="1" applyFont="1" applyBorder="1" applyAlignment="1" applyProtection="1">
      <alignment horizontal="center"/>
      <protection locked="0"/>
    </xf>
    <xf numFmtId="49" fontId="1" fillId="0" borderId="34" xfId="2" applyNumberFormat="1" applyFont="1" applyBorder="1" applyAlignment="1" applyProtection="1">
      <alignment horizontal="center"/>
      <protection locked="0"/>
    </xf>
    <xf numFmtId="49" fontId="1" fillId="0" borderId="15" xfId="2" applyNumberFormat="1" applyFont="1" applyBorder="1" applyAlignment="1" applyProtection="1">
      <alignment horizontal="center"/>
      <protection locked="0"/>
    </xf>
    <xf numFmtId="0" fontId="13" fillId="0" borderId="86" xfId="2" applyFont="1" applyBorder="1" applyAlignment="1">
      <alignment horizontal="left" vertical="center"/>
    </xf>
    <xf numFmtId="0" fontId="13" fillId="0" borderId="87" xfId="2" applyFont="1" applyBorder="1" applyAlignment="1">
      <alignment horizontal="left" vertical="center"/>
    </xf>
    <xf numFmtId="0" fontId="13" fillId="0" borderId="89" xfId="2" applyFont="1" applyBorder="1" applyAlignment="1">
      <alignment horizontal="left" vertical="center"/>
    </xf>
    <xf numFmtId="0" fontId="13" fillId="0" borderId="119" xfId="2" applyFont="1" applyBorder="1" applyAlignment="1" applyProtection="1">
      <alignment horizontal="center" vertical="center"/>
      <protection locked="0"/>
    </xf>
    <xf numFmtId="0" fontId="13" fillId="0" borderId="18" xfId="2" applyFont="1" applyBorder="1" applyAlignment="1" applyProtection="1">
      <alignment horizontal="center" vertical="center"/>
      <protection locked="0"/>
    </xf>
    <xf numFmtId="0" fontId="13" fillId="0" borderId="19" xfId="2" applyFont="1" applyBorder="1" applyAlignment="1" applyProtection="1">
      <alignment horizontal="center" vertical="center"/>
      <protection locked="0"/>
    </xf>
    <xf numFmtId="0" fontId="1" fillId="0" borderId="2" xfId="2" applyFont="1" applyBorder="1" applyAlignment="1" applyProtection="1">
      <alignment horizontal="center"/>
      <protection locked="0"/>
    </xf>
    <xf numFmtId="0" fontId="25" fillId="2" borderId="47" xfId="2" applyFont="1" applyFill="1" applyBorder="1" applyAlignment="1">
      <alignment horizontal="left" vertical="center"/>
    </xf>
    <xf numFmtId="0" fontId="25" fillId="2" borderId="48" xfId="2" applyFont="1" applyFill="1" applyBorder="1" applyAlignment="1">
      <alignment horizontal="left" vertical="center"/>
    </xf>
    <xf numFmtId="0" fontId="25" fillId="2" borderId="49" xfId="2" applyFont="1" applyFill="1" applyBorder="1" applyAlignment="1">
      <alignment horizontal="left" vertical="center"/>
    </xf>
    <xf numFmtId="0" fontId="11" fillId="2" borderId="47" xfId="2" applyFont="1" applyFill="1" applyBorder="1" applyAlignment="1" applyProtection="1">
      <alignment horizontal="center" vertical="center"/>
      <protection locked="0"/>
    </xf>
    <xf numFmtId="0" fontId="11" fillId="2" borderId="48" xfId="2" applyFont="1" applyFill="1" applyBorder="1" applyAlignment="1" applyProtection="1">
      <alignment horizontal="center" vertical="center"/>
      <protection locked="0"/>
    </xf>
    <xf numFmtId="0" fontId="11" fillId="2" borderId="49" xfId="2" applyFont="1" applyFill="1" applyBorder="1" applyAlignment="1" applyProtection="1">
      <alignment horizontal="center" vertical="center"/>
      <protection locked="0"/>
    </xf>
    <xf numFmtId="0" fontId="1" fillId="0" borderId="3" xfId="2" applyFont="1" applyBorder="1" applyAlignment="1" applyProtection="1">
      <alignment horizontal="center"/>
      <protection locked="0"/>
    </xf>
    <xf numFmtId="49" fontId="1" fillId="0" borderId="109" xfId="2" applyNumberFormat="1" applyFont="1" applyBorder="1" applyAlignment="1" applyProtection="1">
      <alignment horizontal="center"/>
      <protection locked="0"/>
    </xf>
    <xf numFmtId="49" fontId="1" fillId="0" borderId="56" xfId="2" applyNumberFormat="1" applyFont="1" applyBorder="1" applyAlignment="1" applyProtection="1">
      <alignment horizontal="center"/>
      <protection locked="0"/>
    </xf>
    <xf numFmtId="49" fontId="1" fillId="0" borderId="126" xfId="2" applyNumberFormat="1" applyFont="1" applyBorder="1" applyAlignment="1" applyProtection="1">
      <alignment horizontal="center"/>
      <protection locked="0"/>
    </xf>
    <xf numFmtId="0" fontId="1" fillId="15" borderId="47" xfId="2" applyFont="1" applyFill="1" applyBorder="1" applyAlignment="1">
      <alignment horizontal="center"/>
    </xf>
    <xf numFmtId="0" fontId="1" fillId="15" borderId="48" xfId="2" applyFont="1" applyFill="1" applyBorder="1" applyAlignment="1">
      <alignment horizontal="center"/>
    </xf>
    <xf numFmtId="0" fontId="1" fillId="15" borderId="49" xfId="2" applyFont="1" applyFill="1" applyBorder="1" applyAlignment="1">
      <alignment horizontal="center"/>
    </xf>
    <xf numFmtId="0" fontId="1" fillId="5" borderId="2" xfId="2" applyFont="1" applyFill="1" applyBorder="1" applyAlignment="1">
      <alignment horizontal="center"/>
    </xf>
    <xf numFmtId="0" fontId="1" fillId="5" borderId="3" xfId="2" applyFont="1" applyFill="1" applyBorder="1" applyAlignment="1">
      <alignment horizontal="center"/>
    </xf>
    <xf numFmtId="0" fontId="6" fillId="13" borderId="32" xfId="2" applyFont="1" applyFill="1" applyBorder="1" applyAlignment="1">
      <alignment horizontal="center"/>
    </xf>
    <xf numFmtId="0" fontId="6" fillId="13" borderId="29" xfId="2" applyFont="1" applyFill="1" applyBorder="1" applyAlignment="1">
      <alignment horizontal="center"/>
    </xf>
    <xf numFmtId="0" fontId="13" fillId="6" borderId="32" xfId="2" applyFont="1" applyFill="1" applyBorder="1" applyAlignment="1">
      <alignment horizontal="center"/>
    </xf>
    <xf numFmtId="0" fontId="13" fillId="6" borderId="29" xfId="2" applyFont="1" applyFill="1" applyBorder="1" applyAlignment="1">
      <alignment horizontal="center"/>
    </xf>
    <xf numFmtId="0" fontId="2" fillId="3" borderId="4" xfId="2" applyFont="1" applyFill="1" applyBorder="1" applyAlignment="1">
      <alignment horizontal="center"/>
    </xf>
    <xf numFmtId="0" fontId="2" fillId="3" borderId="35" xfId="2" applyFont="1" applyFill="1" applyBorder="1" applyAlignment="1">
      <alignment horizontal="center"/>
    </xf>
    <xf numFmtId="0" fontId="2" fillId="3" borderId="120" xfId="2" applyFont="1" applyFill="1" applyBorder="1" applyAlignment="1">
      <alignment horizontal="center"/>
    </xf>
    <xf numFmtId="0" fontId="9" fillId="16" borderId="47" xfId="2" applyFont="1" applyFill="1" applyBorder="1" applyAlignment="1">
      <alignment horizontal="center"/>
    </xf>
    <xf numFmtId="0" fontId="9" fillId="16" borderId="48" xfId="2" applyFont="1" applyFill="1" applyBorder="1" applyAlignment="1">
      <alignment horizontal="center"/>
    </xf>
    <xf numFmtId="0" fontId="9" fillId="16" borderId="49" xfId="2" applyFont="1" applyFill="1" applyBorder="1" applyAlignment="1">
      <alignment horizontal="center"/>
    </xf>
    <xf numFmtId="0" fontId="1" fillId="0" borderId="1" xfId="2" applyFont="1" applyBorder="1" applyAlignment="1">
      <alignment horizontal="center"/>
    </xf>
    <xf numFmtId="0" fontId="1" fillId="0" borderId="20" xfId="2" applyFont="1" applyBorder="1" applyAlignment="1">
      <alignment horizontal="center"/>
    </xf>
    <xf numFmtId="0" fontId="1" fillId="0" borderId="14" xfId="2" applyFont="1" applyBorder="1" applyAlignment="1" applyProtection="1">
      <alignment horizontal="center"/>
      <protection locked="0"/>
    </xf>
    <xf numFmtId="0" fontId="13" fillId="0" borderId="109" xfId="2" applyFont="1" applyBorder="1" applyAlignment="1" applyProtection="1">
      <alignment horizontal="center"/>
      <protection locked="0"/>
    </xf>
    <xf numFmtId="0" fontId="13" fillId="0" borderId="56" xfId="2" applyFont="1" applyBorder="1" applyAlignment="1" applyProtection="1">
      <alignment horizontal="center"/>
      <protection locked="0"/>
    </xf>
    <xf numFmtId="0" fontId="13" fillId="0" borderId="57" xfId="2" applyFont="1" applyBorder="1" applyAlignment="1" applyProtection="1">
      <alignment horizontal="center"/>
      <protection locked="0"/>
    </xf>
    <xf numFmtId="0" fontId="11" fillId="0" borderId="4" xfId="2" applyFont="1" applyBorder="1" applyAlignment="1">
      <alignment horizontal="center" vertical="center"/>
    </xf>
    <xf numFmtId="0" fontId="11" fillId="0" borderId="35" xfId="2" applyFont="1" applyBorder="1" applyAlignment="1">
      <alignment horizontal="center" vertical="center"/>
    </xf>
    <xf numFmtId="0" fontId="11" fillId="0" borderId="5" xfId="2" applyFont="1" applyBorder="1" applyAlignment="1">
      <alignment horizontal="center" vertical="center"/>
    </xf>
    <xf numFmtId="0" fontId="2" fillId="3" borderId="47" xfId="2" applyFont="1" applyFill="1" applyBorder="1" applyAlignment="1">
      <alignment horizontal="center"/>
    </xf>
    <xf numFmtId="0" fontId="2" fillId="3" borderId="48" xfId="2" applyFont="1" applyFill="1" applyBorder="1" applyAlignment="1">
      <alignment horizontal="center"/>
    </xf>
    <xf numFmtId="0" fontId="2" fillId="3" borderId="49" xfId="2" applyFont="1" applyFill="1" applyBorder="1" applyAlignment="1">
      <alignment horizontal="center"/>
    </xf>
    <xf numFmtId="3" fontId="5" fillId="0" borderId="63" xfId="2" applyNumberFormat="1" applyFont="1" applyBorder="1" applyAlignment="1">
      <alignment horizontal="center" vertical="center"/>
    </xf>
    <xf numFmtId="3" fontId="5" fillId="0" borderId="64" xfId="2" applyNumberFormat="1" applyFont="1" applyBorder="1" applyAlignment="1">
      <alignment horizontal="center" vertical="center"/>
    </xf>
    <xf numFmtId="3" fontId="5" fillId="0" borderId="65" xfId="2" applyNumberFormat="1" applyFont="1" applyBorder="1" applyAlignment="1">
      <alignment horizontal="center" vertical="center"/>
    </xf>
    <xf numFmtId="3" fontId="5" fillId="0" borderId="59" xfId="2" applyNumberFormat="1" applyFont="1" applyBorder="1" applyAlignment="1">
      <alignment horizontal="center" vertical="center"/>
    </xf>
    <xf numFmtId="3" fontId="5" fillId="0" borderId="71" xfId="2" applyNumberFormat="1" applyFont="1" applyBorder="1" applyAlignment="1">
      <alignment horizontal="center" vertical="center"/>
    </xf>
    <xf numFmtId="3" fontId="5" fillId="0" borderId="60" xfId="2" applyNumberFormat="1" applyFont="1" applyBorder="1" applyAlignment="1">
      <alignment horizontal="center" vertical="center"/>
    </xf>
    <xf numFmtId="0" fontId="2" fillId="3" borderId="47" xfId="2" applyFont="1" applyFill="1" applyBorder="1" applyAlignment="1">
      <alignment horizontal="center" vertical="center"/>
    </xf>
    <xf numFmtId="0" fontId="2" fillId="3" borderId="48" xfId="2" applyFont="1" applyFill="1" applyBorder="1" applyAlignment="1">
      <alignment horizontal="center" vertical="center"/>
    </xf>
    <xf numFmtId="0" fontId="2" fillId="3" borderId="49" xfId="2" applyFont="1" applyFill="1" applyBorder="1" applyAlignment="1">
      <alignment horizontal="center" vertical="center"/>
    </xf>
    <xf numFmtId="0" fontId="1" fillId="4" borderId="1" xfId="2" applyFont="1" applyFill="1" applyBorder="1" applyAlignment="1">
      <alignment horizontal="center"/>
    </xf>
    <xf numFmtId="0" fontId="1" fillId="4" borderId="20" xfId="2" applyFont="1" applyFill="1" applyBorder="1" applyAlignment="1">
      <alignment horizontal="center"/>
    </xf>
    <xf numFmtId="3" fontId="5" fillId="0" borderId="7" xfId="2" applyNumberFormat="1" applyFont="1" applyBorder="1" applyAlignment="1">
      <alignment horizontal="center" vertical="center"/>
    </xf>
    <xf numFmtId="3" fontId="5" fillId="0" borderId="8" xfId="2" applyNumberFormat="1" applyFont="1" applyBorder="1" applyAlignment="1">
      <alignment horizontal="center" vertical="center"/>
    </xf>
    <xf numFmtId="3" fontId="5" fillId="0" borderId="127" xfId="2" applyNumberFormat="1" applyFont="1" applyBorder="1" applyAlignment="1">
      <alignment horizontal="center" vertical="center"/>
    </xf>
    <xf numFmtId="3" fontId="5" fillId="0" borderId="45" xfId="2" applyNumberFormat="1" applyFont="1" applyBorder="1" applyAlignment="1">
      <alignment horizontal="center" vertical="center"/>
    </xf>
    <xf numFmtId="3" fontId="5" fillId="0" borderId="44" xfId="2" applyNumberFormat="1" applyFont="1" applyBorder="1" applyAlignment="1">
      <alignment horizontal="center" vertical="center"/>
    </xf>
    <xf numFmtId="3" fontId="5" fillId="0" borderId="128" xfId="2" applyNumberFormat="1" applyFont="1" applyBorder="1" applyAlignment="1">
      <alignment horizontal="center" vertical="center"/>
    </xf>
    <xf numFmtId="44" fontId="5" fillId="11" borderId="63" xfId="2" applyNumberFormat="1" applyFont="1" applyFill="1" applyBorder="1" applyAlignment="1">
      <alignment horizontal="center" vertical="center"/>
    </xf>
    <xf numFmtId="44" fontId="5" fillId="11" borderId="64" xfId="2" applyNumberFormat="1" applyFont="1" applyFill="1" applyBorder="1" applyAlignment="1">
      <alignment horizontal="center" vertical="center"/>
    </xf>
    <xf numFmtId="44" fontId="5" fillId="11" borderId="65" xfId="2" applyNumberFormat="1" applyFont="1" applyFill="1" applyBorder="1" applyAlignment="1">
      <alignment horizontal="center" vertical="center"/>
    </xf>
    <xf numFmtId="44" fontId="5" fillId="11" borderId="59" xfId="2" applyNumberFormat="1" applyFont="1" applyFill="1" applyBorder="1" applyAlignment="1">
      <alignment horizontal="center" vertical="center"/>
    </xf>
    <xf numFmtId="44" fontId="5" fillId="11" borderId="71" xfId="2" applyNumberFormat="1" applyFont="1" applyFill="1" applyBorder="1" applyAlignment="1">
      <alignment horizontal="center" vertical="center"/>
    </xf>
    <xf numFmtId="44" fontId="5" fillId="11" borderId="60" xfId="2" applyNumberFormat="1" applyFont="1" applyFill="1" applyBorder="1" applyAlignment="1">
      <alignment horizontal="center" vertical="center"/>
    </xf>
    <xf numFmtId="0" fontId="1" fillId="14" borderId="2" xfId="2" applyFont="1" applyFill="1" applyBorder="1" applyAlignment="1">
      <alignment horizontal="center" vertical="center"/>
    </xf>
    <xf numFmtId="0" fontId="1" fillId="14" borderId="3" xfId="2" applyFont="1" applyFill="1" applyBorder="1" applyAlignment="1">
      <alignment horizontal="center" vertical="center"/>
    </xf>
    <xf numFmtId="0" fontId="1" fillId="0" borderId="7" xfId="2" applyFont="1" applyBorder="1" applyAlignment="1">
      <alignment horizontal="center"/>
    </xf>
    <xf numFmtId="0" fontId="1" fillId="0" borderId="8" xfId="2" applyFont="1" applyBorder="1" applyAlignment="1">
      <alignment horizontal="center"/>
    </xf>
    <xf numFmtId="0" fontId="1" fillId="0" borderId="9" xfId="2" applyFont="1" applyBorder="1" applyAlignment="1">
      <alignment horizontal="center"/>
    </xf>
    <xf numFmtId="0" fontId="1" fillId="0" borderId="46" xfId="2" applyFont="1" applyBorder="1" applyAlignment="1">
      <alignment horizontal="center"/>
    </xf>
    <xf numFmtId="0" fontId="1" fillId="0" borderId="39" xfId="2" applyFont="1" applyAlignment="1">
      <alignment horizontal="center"/>
    </xf>
    <xf numFmtId="0" fontId="1" fillId="0" borderId="43" xfId="2" applyFont="1" applyBorder="1" applyAlignment="1">
      <alignment horizontal="center"/>
    </xf>
    <xf numFmtId="0" fontId="1" fillId="0" borderId="45" xfId="2" applyFont="1" applyBorder="1" applyAlignment="1">
      <alignment horizontal="center"/>
    </xf>
    <xf numFmtId="0" fontId="1" fillId="0" borderId="44" xfId="2" applyFont="1" applyBorder="1" applyAlignment="1">
      <alignment horizontal="center"/>
    </xf>
    <xf numFmtId="0" fontId="1" fillId="0" borderId="6" xfId="2" applyFont="1" applyBorder="1" applyAlignment="1">
      <alignment horizontal="center"/>
    </xf>
    <xf numFmtId="0" fontId="1" fillId="0" borderId="39" xfId="2" applyFont="1" applyAlignment="1">
      <alignment horizontal="center" vertical="center" wrapText="1"/>
    </xf>
    <xf numFmtId="164" fontId="1" fillId="0" borderId="10" xfId="2" applyNumberFormat="1" applyFont="1" applyBorder="1" applyAlignment="1" applyProtection="1">
      <alignment horizontal="center"/>
      <protection locked="0"/>
    </xf>
    <xf numFmtId="164" fontId="1" fillId="0" borderId="25" xfId="2" applyNumberFormat="1" applyFont="1" applyBorder="1" applyAlignment="1" applyProtection="1">
      <alignment horizontal="center"/>
      <protection locked="0"/>
    </xf>
    <xf numFmtId="164" fontId="1" fillId="0" borderId="11" xfId="2" applyNumberFormat="1" applyFont="1" applyBorder="1" applyAlignment="1" applyProtection="1">
      <alignment horizontal="center"/>
      <protection locked="0"/>
    </xf>
    <xf numFmtId="0" fontId="1" fillId="0" borderId="25" xfId="2" applyFont="1" applyBorder="1" applyAlignment="1" applyProtection="1">
      <alignment horizontal="center"/>
      <protection locked="0"/>
    </xf>
    <xf numFmtId="0" fontId="1" fillId="0" borderId="11" xfId="2" applyFont="1" applyBorder="1" applyAlignment="1" applyProtection="1">
      <alignment horizontal="center"/>
      <protection locked="0"/>
    </xf>
    <xf numFmtId="0" fontId="3" fillId="0" borderId="39" xfId="2" applyFont="1" applyAlignment="1">
      <alignment horizontal="center" vertical="top"/>
    </xf>
    <xf numFmtId="0" fontId="10" fillId="2" borderId="27" xfId="2" applyFont="1" applyFill="1" applyBorder="1" applyAlignment="1">
      <alignment horizontal="center"/>
    </xf>
    <xf numFmtId="0" fontId="13" fillId="0" borderId="53" xfId="2" applyFont="1" applyBorder="1" applyAlignment="1" applyProtection="1">
      <alignment horizontal="center" vertical="center"/>
      <protection locked="0"/>
    </xf>
    <xf numFmtId="0" fontId="13" fillId="0" borderId="34"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1" fillId="0" borderId="71" xfId="1" applyFont="1" applyBorder="1" applyAlignment="1">
      <alignment horizontal="center" vertical="center"/>
    </xf>
    <xf numFmtId="0" fontId="1" fillId="11" borderId="44" xfId="1" applyFont="1" applyFill="1" applyBorder="1" applyAlignment="1">
      <alignment horizontal="center"/>
    </xf>
    <xf numFmtId="0" fontId="1" fillId="11" borderId="82" xfId="1" applyFont="1" applyFill="1" applyBorder="1" applyAlignment="1">
      <alignment horizontal="center" vertical="center"/>
    </xf>
    <xf numFmtId="0" fontId="1" fillId="11" borderId="83" xfId="1" applyFont="1" applyFill="1" applyBorder="1" applyAlignment="1">
      <alignment horizontal="center" vertical="center"/>
    </xf>
    <xf numFmtId="0" fontId="1" fillId="0" borderId="4" xfId="2" applyFont="1" applyBorder="1" applyAlignment="1">
      <alignment horizontal="center"/>
    </xf>
    <xf numFmtId="0" fontId="1" fillId="0" borderId="35" xfId="2" applyFont="1" applyBorder="1" applyAlignment="1">
      <alignment horizontal="center"/>
    </xf>
    <xf numFmtId="0" fontId="1" fillId="0" borderId="5" xfId="2" applyFont="1" applyBorder="1" applyAlignment="1">
      <alignment horizontal="center"/>
    </xf>
    <xf numFmtId="0" fontId="1" fillId="0" borderId="7" xfId="2" applyFont="1" applyBorder="1" applyAlignment="1" applyProtection="1">
      <alignment horizontal="left" vertical="top" wrapText="1"/>
      <protection locked="0"/>
    </xf>
    <xf numFmtId="0" fontId="1" fillId="0" borderId="8" xfId="2" applyFont="1" applyBorder="1" applyAlignment="1" applyProtection="1">
      <alignment horizontal="left" vertical="top" wrapText="1"/>
      <protection locked="0"/>
    </xf>
    <xf numFmtId="0" fontId="1" fillId="0" borderId="9" xfId="2" applyFont="1" applyBorder="1" applyAlignment="1" applyProtection="1">
      <alignment horizontal="left" vertical="top" wrapText="1"/>
      <protection locked="0"/>
    </xf>
    <xf numFmtId="0" fontId="1" fillId="0" borderId="46" xfId="2" applyFont="1" applyBorder="1" applyAlignment="1" applyProtection="1">
      <alignment horizontal="left" vertical="top" wrapText="1"/>
      <protection locked="0"/>
    </xf>
    <xf numFmtId="0" fontId="1" fillId="0" borderId="39" xfId="2" applyFont="1" applyAlignment="1" applyProtection="1">
      <alignment horizontal="left" vertical="top" wrapText="1"/>
      <protection locked="0"/>
    </xf>
    <xf numFmtId="0" fontId="1" fillId="0" borderId="43" xfId="2" applyFont="1" applyBorder="1" applyAlignment="1" applyProtection="1">
      <alignment horizontal="left" vertical="top" wrapText="1"/>
      <protection locked="0"/>
    </xf>
    <xf numFmtId="0" fontId="1" fillId="0" borderId="45" xfId="2" applyFont="1" applyBorder="1" applyAlignment="1" applyProtection="1">
      <alignment horizontal="left" vertical="top" wrapText="1"/>
      <protection locked="0"/>
    </xf>
    <xf numFmtId="0" fontId="1" fillId="0" borderId="44" xfId="2" applyFont="1" applyBorder="1" applyAlignment="1" applyProtection="1">
      <alignment horizontal="left" vertical="top" wrapText="1"/>
      <protection locked="0"/>
    </xf>
    <xf numFmtId="0" fontId="1" fillId="0" borderId="6" xfId="2" applyFont="1" applyBorder="1" applyAlignment="1" applyProtection="1">
      <alignment horizontal="left" vertical="top" wrapText="1"/>
      <protection locked="0"/>
    </xf>
    <xf numFmtId="0" fontId="1" fillId="2" borderId="39" xfId="2" applyFont="1" applyFill="1"/>
    <xf numFmtId="0" fontId="15" fillId="9" borderId="63" xfId="1" applyFont="1" applyFill="1" applyBorder="1" applyAlignment="1">
      <alignment horizontal="center" vertical="center"/>
    </xf>
    <xf numFmtId="0" fontId="15" fillId="9" borderId="64" xfId="1" applyFont="1" applyFill="1" applyBorder="1" applyAlignment="1">
      <alignment horizontal="center" vertical="center"/>
    </xf>
    <xf numFmtId="0" fontId="15" fillId="9" borderId="65" xfId="1" applyFont="1" applyFill="1" applyBorder="1" applyAlignment="1">
      <alignment horizontal="center" vertical="center"/>
    </xf>
    <xf numFmtId="0" fontId="15" fillId="9" borderId="59" xfId="1" applyFont="1" applyFill="1" applyBorder="1" applyAlignment="1">
      <alignment horizontal="center" vertical="center"/>
    </xf>
    <xf numFmtId="0" fontId="15" fillId="9" borderId="60" xfId="1" applyFont="1" applyFill="1" applyBorder="1" applyAlignment="1">
      <alignment horizontal="center" vertical="center"/>
    </xf>
    <xf numFmtId="0" fontId="1" fillId="0" borderId="117" xfId="1" applyFont="1" applyBorder="1" applyAlignment="1" applyProtection="1">
      <alignment horizontal="center"/>
      <protection locked="0"/>
    </xf>
    <xf numFmtId="0" fontId="1" fillId="0" borderId="118" xfId="1" applyFont="1" applyBorder="1" applyAlignment="1" applyProtection="1">
      <alignment horizontal="center"/>
      <protection locked="0"/>
    </xf>
    <xf numFmtId="0" fontId="1" fillId="0" borderId="47" xfId="1" applyFont="1" applyBorder="1" applyAlignment="1">
      <alignment horizontal="center"/>
    </xf>
    <xf numFmtId="0" fontId="1" fillId="0" borderId="49" xfId="1" applyFont="1" applyBorder="1" applyAlignment="1">
      <alignment horizontal="center"/>
    </xf>
    <xf numFmtId="0" fontId="1" fillId="0" borderId="50" xfId="1" applyFont="1" applyBorder="1" applyAlignment="1" applyProtection="1">
      <alignment horizontal="center"/>
      <protection locked="0"/>
    </xf>
    <xf numFmtId="0" fontId="1" fillId="0" borderId="52" xfId="1" applyFont="1" applyBorder="1" applyAlignment="1" applyProtection="1">
      <alignment horizontal="center"/>
      <protection locked="0"/>
    </xf>
    <xf numFmtId="0" fontId="17" fillId="9" borderId="7" xfId="1" applyFont="1" applyFill="1" applyBorder="1" applyAlignment="1">
      <alignment horizontal="center" vertical="center"/>
    </xf>
    <xf numFmtId="0" fontId="17" fillId="9" borderId="8" xfId="1" applyFont="1" applyFill="1" applyBorder="1" applyAlignment="1">
      <alignment horizontal="center" vertical="center"/>
    </xf>
    <xf numFmtId="0" fontId="17" fillId="9" borderId="9" xfId="1" applyFont="1" applyFill="1" applyBorder="1" applyAlignment="1">
      <alignment horizontal="center" vertical="center"/>
    </xf>
    <xf numFmtId="0" fontId="17" fillId="9" borderId="45" xfId="1" applyFont="1" applyFill="1" applyBorder="1" applyAlignment="1">
      <alignment horizontal="center" vertical="center"/>
    </xf>
    <xf numFmtId="0" fontId="17" fillId="9" borderId="44" xfId="1" applyFont="1" applyFill="1" applyBorder="1" applyAlignment="1">
      <alignment horizontal="center" vertical="center"/>
    </xf>
    <xf numFmtId="0" fontId="17" fillId="9" borderId="6" xfId="1" applyFont="1" applyFill="1" applyBorder="1" applyAlignment="1">
      <alignment horizontal="center" vertical="center"/>
    </xf>
    <xf numFmtId="0" fontId="19" fillId="17" borderId="7" xfId="1" applyFont="1" applyFill="1" applyBorder="1" applyAlignment="1">
      <alignment horizontal="center" vertical="center"/>
    </xf>
    <xf numFmtId="0" fontId="19" fillId="17" borderId="8" xfId="1" applyFont="1" applyFill="1" applyBorder="1" applyAlignment="1">
      <alignment horizontal="center" vertical="center"/>
    </xf>
    <xf numFmtId="0" fontId="19" fillId="17" borderId="41" xfId="1" applyFont="1" applyFill="1" applyBorder="1" applyAlignment="1">
      <alignment horizontal="center" vertical="center"/>
    </xf>
    <xf numFmtId="0" fontId="19" fillId="17" borderId="46" xfId="1" applyFont="1" applyFill="1" applyBorder="1" applyAlignment="1">
      <alignment horizontal="center" vertical="center"/>
    </xf>
    <xf numFmtId="0" fontId="19" fillId="17" borderId="39" xfId="1" applyFont="1" applyFill="1" applyAlignment="1">
      <alignment horizontal="center" vertical="center"/>
    </xf>
    <xf numFmtId="0" fontId="19" fillId="17" borderId="68" xfId="1" applyFont="1" applyFill="1" applyBorder="1" applyAlignment="1">
      <alignment horizontal="center" vertical="center"/>
    </xf>
    <xf numFmtId="0" fontId="19" fillId="17" borderId="12" xfId="1" applyFont="1" applyFill="1" applyBorder="1" applyAlignment="1">
      <alignment horizontal="center" vertical="center"/>
    </xf>
    <xf numFmtId="0" fontId="19" fillId="17" borderId="27" xfId="1" applyFont="1" applyFill="1" applyBorder="1" applyAlignment="1">
      <alignment horizontal="center" vertical="center"/>
    </xf>
    <xf numFmtId="0" fontId="19" fillId="17" borderId="28" xfId="1" applyFont="1" applyFill="1" applyBorder="1" applyAlignment="1">
      <alignment horizontal="center" vertical="center"/>
    </xf>
    <xf numFmtId="0" fontId="13" fillId="0" borderId="7" xfId="1"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2" fillId="7" borderId="107" xfId="1" applyFont="1" applyFill="1" applyBorder="1" applyAlignment="1">
      <alignment horizontal="center" vertical="center"/>
    </xf>
    <xf numFmtId="0" fontId="2" fillId="7" borderId="136" xfId="1" applyFont="1" applyFill="1" applyBorder="1" applyAlignment="1">
      <alignment horizontal="center" vertical="center"/>
    </xf>
    <xf numFmtId="0" fontId="1" fillId="2" borderId="58" xfId="1" applyFont="1" applyFill="1" applyBorder="1" applyAlignment="1">
      <alignment horizontal="center"/>
    </xf>
    <xf numFmtId="0" fontId="1" fillId="2" borderId="39" xfId="2" applyFont="1" applyFill="1" applyAlignment="1">
      <alignment horizontal="center"/>
    </xf>
    <xf numFmtId="0" fontId="13" fillId="20" borderId="84" xfId="1" applyFont="1" applyFill="1" applyBorder="1" applyAlignment="1">
      <alignment horizontal="center" vertical="center"/>
    </xf>
    <xf numFmtId="0" fontId="13" fillId="20" borderId="85" xfId="1" applyFont="1" applyFill="1" applyBorder="1" applyAlignment="1">
      <alignment horizontal="center" vertical="center"/>
    </xf>
    <xf numFmtId="0" fontId="1" fillId="0" borderId="1" xfId="1" applyFont="1" applyBorder="1" applyAlignment="1">
      <alignment horizontal="center"/>
    </xf>
    <xf numFmtId="0" fontId="1" fillId="0" borderId="108" xfId="1" applyFont="1" applyBorder="1" applyAlignment="1" applyProtection="1">
      <alignment horizontal="center"/>
      <protection locked="0"/>
    </xf>
    <xf numFmtId="0" fontId="25" fillId="11" borderId="144" xfId="1" applyFont="1" applyFill="1" applyBorder="1" applyAlignment="1">
      <alignment horizontal="center"/>
    </xf>
    <xf numFmtId="0" fontId="25" fillId="11" borderId="145" xfId="1" applyFont="1" applyFill="1" applyBorder="1" applyAlignment="1">
      <alignment horizontal="center"/>
    </xf>
    <xf numFmtId="0" fontId="25" fillId="11" borderId="74" xfId="1" applyFont="1" applyFill="1" applyBorder="1" applyAlignment="1">
      <alignment horizontal="center"/>
    </xf>
    <xf numFmtId="0" fontId="25" fillId="11" borderId="147" xfId="1" applyFont="1" applyFill="1" applyBorder="1" applyAlignment="1">
      <alignment horizontal="center"/>
    </xf>
    <xf numFmtId="0" fontId="25" fillId="11" borderId="148" xfId="1" applyFont="1" applyFill="1" applyBorder="1" applyAlignment="1">
      <alignment horizontal="center"/>
    </xf>
    <xf numFmtId="0" fontId="25" fillId="11" borderId="73" xfId="1" applyFont="1" applyFill="1" applyBorder="1" applyAlignment="1">
      <alignment horizontal="center"/>
    </xf>
    <xf numFmtId="0" fontId="25" fillId="11" borderId="150" xfId="1" applyFont="1" applyFill="1" applyBorder="1" applyAlignment="1">
      <alignment horizontal="center"/>
    </xf>
    <xf numFmtId="0" fontId="25" fillId="11" borderId="151" xfId="1" applyFont="1" applyFill="1" applyBorder="1" applyAlignment="1">
      <alignment horizontal="center"/>
    </xf>
    <xf numFmtId="0" fontId="25" fillId="11" borderId="81" xfId="1" applyFont="1" applyFill="1" applyBorder="1" applyAlignment="1">
      <alignment horizontal="center"/>
    </xf>
    <xf numFmtId="44" fontId="25" fillId="11" borderId="147" xfId="5" applyFont="1" applyFill="1" applyBorder="1" applyAlignment="1">
      <alignment horizontal="center"/>
    </xf>
    <xf numFmtId="44" fontId="25" fillId="11" borderId="149" xfId="5" applyFont="1" applyFill="1" applyBorder="1" applyAlignment="1">
      <alignment horizontal="center"/>
    </xf>
    <xf numFmtId="0" fontId="44" fillId="7" borderId="46" xfId="1" applyFont="1" applyFill="1" applyBorder="1" applyAlignment="1">
      <alignment horizontal="center" vertical="center"/>
    </xf>
    <xf numFmtId="0" fontId="44" fillId="7" borderId="39" xfId="1" applyFont="1" applyFill="1" applyAlignment="1">
      <alignment horizontal="center" vertical="center"/>
    </xf>
    <xf numFmtId="0" fontId="44" fillId="7" borderId="58" xfId="1" applyFont="1" applyFill="1" applyBorder="1" applyAlignment="1">
      <alignment horizontal="center" vertical="center"/>
    </xf>
    <xf numFmtId="0" fontId="25" fillId="11" borderId="82" xfId="1" applyFont="1" applyFill="1" applyBorder="1" applyAlignment="1">
      <alignment horizontal="center"/>
    </xf>
    <xf numFmtId="0" fontId="25" fillId="11" borderId="83" xfId="1" applyFont="1" applyFill="1" applyBorder="1" applyAlignment="1">
      <alignment horizontal="center"/>
    </xf>
    <xf numFmtId="0" fontId="25" fillId="11" borderId="84" xfId="1" applyFont="1" applyFill="1" applyBorder="1" applyAlignment="1">
      <alignment horizontal="center"/>
    </xf>
    <xf numFmtId="0" fontId="25" fillId="11" borderId="85" xfId="1" applyFont="1" applyFill="1" applyBorder="1" applyAlignment="1">
      <alignment horizontal="center"/>
    </xf>
    <xf numFmtId="0" fontId="8" fillId="8" borderId="63" xfId="1" applyFont="1" applyFill="1" applyBorder="1" applyAlignment="1">
      <alignment horizontal="center" vertical="center"/>
    </xf>
    <xf numFmtId="0" fontId="8" fillId="8" borderId="64" xfId="1" applyFont="1" applyFill="1" applyBorder="1" applyAlignment="1">
      <alignment horizontal="center" vertical="center"/>
    </xf>
    <xf numFmtId="0" fontId="8" fillId="8" borderId="65" xfId="1" applyFont="1" applyFill="1" applyBorder="1" applyAlignment="1">
      <alignment horizontal="center" vertical="center"/>
    </xf>
    <xf numFmtId="0" fontId="8" fillId="8" borderId="59" xfId="1" applyFont="1" applyFill="1" applyBorder="1" applyAlignment="1">
      <alignment horizontal="center" vertical="center"/>
    </xf>
    <xf numFmtId="0" fontId="8" fillId="8" borderId="71" xfId="1" applyFont="1" applyFill="1" applyBorder="1" applyAlignment="1">
      <alignment horizontal="center" vertical="center"/>
    </xf>
    <xf numFmtId="0" fontId="8" fillId="8" borderId="60" xfId="1" applyFont="1" applyFill="1" applyBorder="1" applyAlignment="1">
      <alignment horizontal="center" vertical="center"/>
    </xf>
    <xf numFmtId="0" fontId="1" fillId="0" borderId="155" xfId="1" applyFont="1" applyBorder="1" applyAlignment="1">
      <alignment horizontal="center" vertical="center"/>
    </xf>
    <xf numFmtId="0" fontId="1" fillId="0" borderId="58" xfId="1" applyFont="1" applyBorder="1" applyAlignment="1">
      <alignment horizontal="center" vertical="center"/>
    </xf>
    <xf numFmtId="0" fontId="53" fillId="0" borderId="147" xfId="0" applyFont="1" applyBorder="1" applyAlignment="1">
      <alignment horizontal="center"/>
    </xf>
    <xf numFmtId="0" fontId="53" fillId="0" borderId="148" xfId="0" applyFont="1" applyBorder="1" applyAlignment="1">
      <alignment horizontal="center"/>
    </xf>
    <xf numFmtId="0" fontId="53" fillId="0" borderId="73" xfId="0" applyFont="1" applyBorder="1" applyAlignment="1">
      <alignment horizontal="center"/>
    </xf>
    <xf numFmtId="0" fontId="1" fillId="0" borderId="84" xfId="1" applyFont="1" applyBorder="1" applyAlignment="1">
      <alignment horizontal="center"/>
    </xf>
    <xf numFmtId="0" fontId="1" fillId="2" borderId="53" xfId="0" applyFont="1" applyFill="1" applyBorder="1" applyAlignment="1">
      <alignment horizontal="center" vertical="center"/>
    </xf>
    <xf numFmtId="0" fontId="3" fillId="0" borderId="34" xfId="0" applyFont="1" applyBorder="1"/>
    <xf numFmtId="0" fontId="3" fillId="0" borderId="54" xfId="0" applyFont="1" applyBorder="1"/>
    <xf numFmtId="0" fontId="25" fillId="18" borderId="84" xfId="1" applyFont="1" applyFill="1" applyBorder="1" applyAlignment="1">
      <alignment horizontal="center" vertical="center" wrapText="1"/>
    </xf>
    <xf numFmtId="0" fontId="25" fillId="18" borderId="85" xfId="1" applyFont="1" applyFill="1" applyBorder="1" applyAlignment="1">
      <alignment horizontal="center" vertical="center" wrapText="1"/>
    </xf>
    <xf numFmtId="0" fontId="25" fillId="18" borderId="106" xfId="1" applyFont="1" applyFill="1" applyBorder="1" applyAlignment="1">
      <alignment horizontal="center" vertical="center" wrapText="1"/>
    </xf>
    <xf numFmtId="0" fontId="47" fillId="11" borderId="84" xfId="0" applyFont="1" applyFill="1" applyBorder="1" applyAlignment="1">
      <alignment horizontal="center"/>
    </xf>
    <xf numFmtId="0" fontId="47" fillId="11" borderId="85" xfId="0" applyFont="1" applyFill="1" applyBorder="1" applyAlignment="1">
      <alignment horizontal="center"/>
    </xf>
    <xf numFmtId="0" fontId="47" fillId="11" borderId="106" xfId="0" applyFont="1" applyFill="1" applyBorder="1" applyAlignment="1">
      <alignment horizontal="center"/>
    </xf>
    <xf numFmtId="6" fontId="25" fillId="18" borderId="84" xfId="1" applyNumberFormat="1" applyFont="1" applyFill="1" applyBorder="1" applyAlignment="1">
      <alignment horizontal="center" vertical="center"/>
    </xf>
    <xf numFmtId="6" fontId="25" fillId="18" borderId="106" xfId="1" applyNumberFormat="1" applyFont="1" applyFill="1" applyBorder="1" applyAlignment="1">
      <alignment horizontal="center" vertical="center"/>
    </xf>
    <xf numFmtId="0" fontId="25" fillId="18" borderId="84" xfId="1" applyFont="1" applyFill="1" applyBorder="1" applyAlignment="1">
      <alignment horizontal="center" vertical="center"/>
    </xf>
    <xf numFmtId="0" fontId="25" fillId="18" borderId="85" xfId="1" applyFont="1" applyFill="1" applyBorder="1" applyAlignment="1">
      <alignment horizontal="center" vertical="center"/>
    </xf>
    <xf numFmtId="0" fontId="25" fillId="18" borderId="106" xfId="1" applyFont="1" applyFill="1" applyBorder="1" applyAlignment="1">
      <alignment horizontal="center" vertical="center"/>
    </xf>
    <xf numFmtId="0" fontId="49" fillId="18" borderId="84" xfId="1" applyFont="1" applyFill="1" applyBorder="1" applyAlignment="1">
      <alignment horizontal="center" vertical="center"/>
    </xf>
    <xf numFmtId="0" fontId="49" fillId="18" borderId="85" xfId="1" applyFont="1" applyFill="1" applyBorder="1" applyAlignment="1">
      <alignment horizontal="center" vertical="center"/>
    </xf>
    <xf numFmtId="0" fontId="49" fillId="18" borderId="106" xfId="1" applyFont="1" applyFill="1" applyBorder="1" applyAlignment="1">
      <alignment horizontal="center" vertical="center"/>
    </xf>
    <xf numFmtId="0" fontId="1" fillId="0" borderId="99" xfId="1" applyFont="1" applyBorder="1" applyAlignment="1">
      <alignment horizontal="center"/>
    </xf>
    <xf numFmtId="0" fontId="1" fillId="11" borderId="104" xfId="1" applyFont="1" applyFill="1" applyBorder="1" applyAlignment="1">
      <alignment horizontal="center" vertical="center"/>
    </xf>
    <xf numFmtId="0" fontId="1" fillId="0" borderId="82" xfId="1" applyFont="1" applyBorder="1" applyAlignment="1">
      <alignment horizontal="center"/>
    </xf>
    <xf numFmtId="0" fontId="1" fillId="0" borderId="83" xfId="1" applyFont="1" applyBorder="1" applyAlignment="1">
      <alignment horizontal="center"/>
    </xf>
    <xf numFmtId="0" fontId="1" fillId="2" borderId="55" xfId="0" applyFont="1" applyFill="1" applyBorder="1" applyAlignment="1">
      <alignment horizontal="center" vertical="center"/>
    </xf>
    <xf numFmtId="0" fontId="3" fillId="0" borderId="56" xfId="0" applyFont="1" applyBorder="1"/>
    <xf numFmtId="0" fontId="3" fillId="0" borderId="57" xfId="0" applyFont="1" applyBorder="1"/>
    <xf numFmtId="0" fontId="25" fillId="18" borderId="86" xfId="1" applyFont="1" applyFill="1" applyBorder="1" applyAlignment="1">
      <alignment horizontal="center" vertical="center" wrapText="1"/>
    </xf>
    <xf numFmtId="0" fontId="25" fillId="18" borderId="87" xfId="1" applyFont="1" applyFill="1" applyBorder="1" applyAlignment="1">
      <alignment horizontal="center" vertical="center" wrapText="1"/>
    </xf>
    <xf numFmtId="0" fontId="25" fillId="18" borderId="89" xfId="1" applyFont="1" applyFill="1" applyBorder="1" applyAlignment="1">
      <alignment horizontal="center" vertical="center" wrapText="1"/>
    </xf>
    <xf numFmtId="0" fontId="25" fillId="18" borderId="86" xfId="1" applyFont="1" applyFill="1" applyBorder="1" applyAlignment="1">
      <alignment horizontal="center" vertical="center"/>
    </xf>
    <xf numFmtId="0" fontId="25" fillId="18" borderId="87" xfId="1" applyFont="1" applyFill="1" applyBorder="1" applyAlignment="1">
      <alignment horizontal="center" vertical="center"/>
    </xf>
    <xf numFmtId="0" fontId="25" fillId="18" borderId="89" xfId="1" applyFont="1" applyFill="1" applyBorder="1" applyAlignment="1">
      <alignment horizontal="center" vertical="center"/>
    </xf>
    <xf numFmtId="6" fontId="25" fillId="18" borderId="86" xfId="1" applyNumberFormat="1" applyFont="1" applyFill="1" applyBorder="1" applyAlignment="1">
      <alignment horizontal="center" vertical="center"/>
    </xf>
    <xf numFmtId="6" fontId="25" fillId="18" borderId="89" xfId="1" applyNumberFormat="1" applyFont="1" applyFill="1" applyBorder="1" applyAlignment="1">
      <alignment horizontal="center" vertical="center"/>
    </xf>
    <xf numFmtId="0" fontId="1" fillId="0" borderId="86" xfId="1" applyFont="1" applyBorder="1" applyAlignment="1">
      <alignment horizontal="center"/>
    </xf>
    <xf numFmtId="0" fontId="48" fillId="7" borderId="48" xfId="0" applyFont="1" applyFill="1" applyBorder="1" applyAlignment="1">
      <alignment horizontal="center" vertical="center"/>
    </xf>
    <xf numFmtId="0" fontId="13" fillId="0" borderId="47" xfId="0" applyFont="1" applyBorder="1" applyAlignment="1">
      <alignment horizontal="center" vertical="center"/>
    </xf>
    <xf numFmtId="0" fontId="13" fillId="0" borderId="113" xfId="0" applyFont="1" applyBorder="1" applyAlignment="1">
      <alignment horizontal="center" vertical="center"/>
    </xf>
    <xf numFmtId="0" fontId="25" fillId="11" borderId="47" xfId="1" applyFont="1" applyFill="1" applyBorder="1" applyAlignment="1">
      <alignment horizontal="center"/>
    </xf>
    <xf numFmtId="0" fontId="25" fillId="11" borderId="48" xfId="1" applyFont="1" applyFill="1" applyBorder="1" applyAlignment="1">
      <alignment horizontal="center"/>
    </xf>
    <xf numFmtId="0" fontId="25" fillId="11" borderId="49" xfId="1" applyFont="1" applyFill="1" applyBorder="1" applyAlignment="1">
      <alignment horizontal="center"/>
    </xf>
    <xf numFmtId="0" fontId="25" fillId="18" borderId="47" xfId="1" applyFont="1" applyFill="1" applyBorder="1" applyAlignment="1">
      <alignment horizontal="center" vertical="center"/>
    </xf>
    <xf numFmtId="0" fontId="25" fillId="18" borderId="48" xfId="1" applyFont="1" applyFill="1" applyBorder="1" applyAlignment="1">
      <alignment horizontal="center" vertical="center"/>
    </xf>
    <xf numFmtId="0" fontId="25" fillId="18" borderId="49" xfId="1" applyFont="1" applyFill="1" applyBorder="1" applyAlignment="1">
      <alignment horizontal="center" vertical="center"/>
    </xf>
    <xf numFmtId="0" fontId="25" fillId="18" borderId="82" xfId="1" applyFont="1" applyFill="1" applyBorder="1" applyAlignment="1">
      <alignment horizontal="center" vertical="center" wrapText="1"/>
    </xf>
    <xf numFmtId="0" fontId="25" fillId="18" borderId="83" xfId="1" applyFont="1" applyFill="1" applyBorder="1" applyAlignment="1">
      <alignment horizontal="center" vertical="center" wrapText="1"/>
    </xf>
    <xf numFmtId="0" fontId="25" fillId="18" borderId="104" xfId="1" applyFont="1" applyFill="1" applyBorder="1" applyAlignment="1">
      <alignment horizontal="center" vertical="center" wrapText="1"/>
    </xf>
    <xf numFmtId="0" fontId="25" fillId="18" borderId="82" xfId="1" applyFont="1" applyFill="1" applyBorder="1" applyAlignment="1">
      <alignment horizontal="center" vertical="center"/>
    </xf>
    <xf numFmtId="0" fontId="25" fillId="18" borderId="83" xfId="1" applyFont="1" applyFill="1" applyBorder="1" applyAlignment="1">
      <alignment horizontal="center" vertical="center"/>
    </xf>
    <xf numFmtId="0" fontId="25" fillId="18" borderId="104" xfId="1" applyFont="1" applyFill="1" applyBorder="1" applyAlignment="1">
      <alignment horizontal="center" vertical="center"/>
    </xf>
    <xf numFmtId="6" fontId="25" fillId="18" borderId="82" xfId="1" applyNumberFormat="1" applyFont="1" applyFill="1" applyBorder="1" applyAlignment="1">
      <alignment horizontal="center" vertical="center"/>
    </xf>
    <xf numFmtId="6" fontId="25" fillId="18" borderId="104" xfId="1" applyNumberFormat="1" applyFont="1" applyFill="1" applyBorder="1" applyAlignment="1">
      <alignment horizontal="center" vertical="center"/>
    </xf>
    <xf numFmtId="0" fontId="1" fillId="0" borderId="104" xfId="1" applyFont="1" applyBorder="1" applyAlignment="1">
      <alignment horizontal="center"/>
    </xf>
    <xf numFmtId="0" fontId="52" fillId="26" borderId="63" xfId="0" applyFont="1" applyFill="1" applyBorder="1" applyAlignment="1">
      <alignment horizontal="center" vertical="center"/>
    </xf>
    <xf numFmtId="0" fontId="52" fillId="26" borderId="64" xfId="0" applyFont="1" applyFill="1" applyBorder="1" applyAlignment="1">
      <alignment horizontal="center" vertical="center"/>
    </xf>
    <xf numFmtId="0" fontId="52" fillId="26" borderId="65" xfId="0" applyFont="1" applyFill="1" applyBorder="1" applyAlignment="1">
      <alignment horizontal="center" vertical="center"/>
    </xf>
    <xf numFmtId="0" fontId="52" fillId="26" borderId="155" xfId="0" applyFont="1" applyFill="1" applyBorder="1" applyAlignment="1">
      <alignment horizontal="center" vertical="center"/>
    </xf>
    <xf numFmtId="0" fontId="52" fillId="26" borderId="39" xfId="0" applyFont="1" applyFill="1" applyBorder="1" applyAlignment="1">
      <alignment horizontal="center" vertical="center"/>
    </xf>
    <xf numFmtId="0" fontId="52" fillId="26" borderId="58" xfId="0" applyFont="1" applyFill="1" applyBorder="1" applyAlignment="1">
      <alignment horizontal="center" vertical="center"/>
    </xf>
    <xf numFmtId="0" fontId="52" fillId="26" borderId="59" xfId="0" applyFont="1" applyFill="1" applyBorder="1" applyAlignment="1">
      <alignment horizontal="center" vertical="center"/>
    </xf>
    <xf numFmtId="0" fontId="52" fillId="26" borderId="71" xfId="0" applyFont="1" applyFill="1" applyBorder="1" applyAlignment="1">
      <alignment horizontal="center" vertical="center"/>
    </xf>
    <xf numFmtId="0" fontId="52" fillId="26" borderId="60" xfId="0" applyFont="1" applyFill="1" applyBorder="1" applyAlignment="1">
      <alignment horizontal="center" vertical="center"/>
    </xf>
    <xf numFmtId="0" fontId="10" fillId="26" borderId="63" xfId="1" applyFont="1" applyFill="1" applyBorder="1" applyAlignment="1">
      <alignment horizontal="center" vertical="center" wrapText="1"/>
    </xf>
    <xf numFmtId="0" fontId="10" fillId="26" borderId="64" xfId="1" applyFont="1" applyFill="1" applyBorder="1" applyAlignment="1">
      <alignment horizontal="center" vertical="center" wrapText="1"/>
    </xf>
    <xf numFmtId="0" fontId="10" fillId="26" borderId="65" xfId="1" applyFont="1" applyFill="1" applyBorder="1" applyAlignment="1">
      <alignment horizontal="center" vertical="center" wrapText="1"/>
    </xf>
    <xf numFmtId="0" fontId="10" fillId="26" borderId="155" xfId="1" applyFont="1" applyFill="1" applyBorder="1" applyAlignment="1">
      <alignment horizontal="center" vertical="center" wrapText="1"/>
    </xf>
    <xf numFmtId="0" fontId="10" fillId="26" borderId="39" xfId="1" applyFont="1" applyFill="1" applyAlignment="1">
      <alignment horizontal="center" vertical="center" wrapText="1"/>
    </xf>
    <xf numFmtId="0" fontId="10" fillId="26" borderId="58" xfId="1" applyFont="1" applyFill="1" applyBorder="1" applyAlignment="1">
      <alignment horizontal="center" vertical="center" wrapText="1"/>
    </xf>
    <xf numFmtId="0" fontId="10" fillId="26" borderId="59" xfId="1" applyFont="1" applyFill="1" applyBorder="1" applyAlignment="1">
      <alignment horizontal="center" vertical="center" wrapText="1"/>
    </xf>
    <xf numFmtId="0" fontId="10" fillId="26" borderId="71" xfId="1" applyFont="1" applyFill="1" applyBorder="1" applyAlignment="1">
      <alignment horizontal="center" vertical="center" wrapText="1"/>
    </xf>
    <xf numFmtId="0" fontId="10" fillId="26" borderId="60" xfId="1" applyFont="1" applyFill="1" applyBorder="1" applyAlignment="1">
      <alignment horizontal="center" vertical="center" wrapText="1"/>
    </xf>
    <xf numFmtId="0" fontId="51" fillId="24" borderId="63" xfId="4" applyFont="1" applyFill="1" applyBorder="1" applyAlignment="1">
      <alignment horizontal="center" vertical="center" wrapText="1"/>
    </xf>
    <xf numFmtId="0" fontId="51" fillId="24" borderId="64" xfId="4" applyFont="1" applyFill="1" applyBorder="1" applyAlignment="1">
      <alignment horizontal="center" vertical="center" wrapText="1"/>
    </xf>
    <xf numFmtId="0" fontId="51" fillId="24" borderId="65" xfId="4" applyFont="1" applyFill="1" applyBorder="1" applyAlignment="1">
      <alignment horizontal="center" vertical="center" wrapText="1"/>
    </xf>
    <xf numFmtId="0" fontId="51" fillId="24" borderId="59" xfId="4" applyFont="1" applyFill="1" applyBorder="1" applyAlignment="1">
      <alignment horizontal="center" vertical="center" wrapText="1"/>
    </xf>
    <xf numFmtId="0" fontId="51" fillId="24" borderId="71" xfId="4" applyFont="1" applyFill="1" applyBorder="1" applyAlignment="1">
      <alignment horizontal="center" vertical="center" wrapText="1"/>
    </xf>
    <xf numFmtId="0" fontId="51" fillId="24" borderId="60" xfId="4" applyFont="1" applyFill="1" applyBorder="1" applyAlignment="1">
      <alignment horizontal="center" vertical="center" wrapText="1"/>
    </xf>
    <xf numFmtId="0" fontId="1" fillId="11" borderId="157" xfId="1" applyFont="1" applyFill="1" applyBorder="1" applyAlignment="1">
      <alignment horizontal="center" vertical="center"/>
    </xf>
    <xf numFmtId="0" fontId="1" fillId="11" borderId="158" xfId="1" applyFont="1" applyFill="1" applyBorder="1" applyAlignment="1">
      <alignment horizontal="center" vertical="center"/>
    </xf>
    <xf numFmtId="0" fontId="1" fillId="11" borderId="108" xfId="1" applyFont="1" applyFill="1" applyBorder="1" applyAlignment="1">
      <alignment horizontal="center" vertical="center"/>
    </xf>
    <xf numFmtId="0" fontId="1" fillId="0" borderId="157" xfId="1" applyFont="1" applyBorder="1" applyAlignment="1">
      <alignment horizontal="center"/>
    </xf>
    <xf numFmtId="0" fontId="1" fillId="0" borderId="165" xfId="1" applyFont="1" applyBorder="1" applyAlignment="1">
      <alignment horizontal="center"/>
    </xf>
    <xf numFmtId="44" fontId="25" fillId="11" borderId="144" xfId="5" applyFont="1" applyFill="1" applyBorder="1" applyAlignment="1">
      <alignment horizontal="center"/>
    </xf>
    <xf numFmtId="44" fontId="25" fillId="11" borderId="146" xfId="5" applyFont="1" applyFill="1" applyBorder="1" applyAlignment="1">
      <alignment horizontal="center"/>
    </xf>
    <xf numFmtId="0" fontId="25" fillId="11" borderId="86" xfId="1" applyFont="1" applyFill="1" applyBorder="1" applyAlignment="1">
      <alignment horizontal="center"/>
    </xf>
    <xf numFmtId="0" fontId="25" fillId="11" borderId="87" xfId="1" applyFont="1" applyFill="1" applyBorder="1" applyAlignment="1">
      <alignment horizontal="center"/>
    </xf>
    <xf numFmtId="0" fontId="25" fillId="17" borderId="84" xfId="1" applyFont="1" applyFill="1" applyBorder="1" applyAlignment="1">
      <alignment horizontal="center" vertical="center"/>
    </xf>
    <xf numFmtId="0" fontId="25" fillId="17" borderId="85" xfId="1" applyFont="1" applyFill="1" applyBorder="1" applyAlignment="1">
      <alignment horizontal="center" vertical="center"/>
    </xf>
    <xf numFmtId="0" fontId="25" fillId="17" borderId="106" xfId="1" applyFont="1" applyFill="1" applyBorder="1" applyAlignment="1">
      <alignment horizontal="center" vertical="center"/>
    </xf>
    <xf numFmtId="0" fontId="25" fillId="0" borderId="84" xfId="1" applyFont="1" applyBorder="1" applyAlignment="1">
      <alignment horizontal="center" vertical="center"/>
    </xf>
    <xf numFmtId="0" fontId="25" fillId="0" borderId="85" xfId="1" applyFont="1" applyBorder="1" applyAlignment="1">
      <alignment horizontal="center" vertical="center"/>
    </xf>
    <xf numFmtId="0" fontId="25" fillId="0" borderId="106" xfId="1" applyFont="1" applyBorder="1" applyAlignment="1">
      <alignment horizontal="center" vertical="center"/>
    </xf>
    <xf numFmtId="0" fontId="1" fillId="18" borderId="84" xfId="1" applyFont="1" applyFill="1" applyBorder="1" applyAlignment="1">
      <alignment horizontal="center" vertical="center"/>
    </xf>
    <xf numFmtId="0" fontId="1" fillId="18" borderId="85" xfId="1" applyFont="1" applyFill="1" applyBorder="1" applyAlignment="1">
      <alignment horizontal="center" vertical="center"/>
    </xf>
    <xf numFmtId="0" fontId="1" fillId="18" borderId="106" xfId="1" applyFont="1" applyFill="1" applyBorder="1" applyAlignment="1">
      <alignment horizontal="center" vertical="center"/>
    </xf>
    <xf numFmtId="0" fontId="1" fillId="0" borderId="138" xfId="1" applyFont="1" applyBorder="1" applyAlignment="1">
      <alignment horizontal="center" vertical="center"/>
    </xf>
    <xf numFmtId="0" fontId="1" fillId="0" borderId="161" xfId="1" applyFont="1" applyBorder="1" applyAlignment="1">
      <alignment horizontal="center" vertical="center"/>
    </xf>
    <xf numFmtId="0" fontId="43" fillId="7" borderId="63" xfId="1" applyFont="1" applyFill="1" applyBorder="1" applyAlignment="1">
      <alignment horizontal="center" vertical="center"/>
    </xf>
    <xf numFmtId="0" fontId="43" fillId="7" borderId="64" xfId="1" applyFont="1" applyFill="1" applyBorder="1" applyAlignment="1">
      <alignment horizontal="center" vertical="center"/>
    </xf>
    <xf numFmtId="0" fontId="43" fillId="7" borderId="65" xfId="1" applyFont="1" applyFill="1" applyBorder="1" applyAlignment="1">
      <alignment horizontal="center" vertical="center"/>
    </xf>
    <xf numFmtId="0" fontId="43" fillId="7" borderId="59" xfId="1" applyFont="1" applyFill="1" applyBorder="1" applyAlignment="1">
      <alignment horizontal="center" vertical="center"/>
    </xf>
    <xf numFmtId="0" fontId="43" fillId="7" borderId="71" xfId="1" applyFont="1" applyFill="1" applyBorder="1" applyAlignment="1">
      <alignment horizontal="center" vertical="center"/>
    </xf>
    <xf numFmtId="0" fontId="43" fillId="7" borderId="60" xfId="1" applyFont="1" applyFill="1" applyBorder="1" applyAlignment="1">
      <alignment horizontal="center" vertical="center"/>
    </xf>
    <xf numFmtId="0" fontId="25" fillId="17" borderId="86" xfId="1" applyFont="1" applyFill="1" applyBorder="1" applyAlignment="1">
      <alignment horizontal="center" vertical="center"/>
    </xf>
    <xf numFmtId="0" fontId="25" fillId="17" borderId="87" xfId="1" applyFont="1" applyFill="1" applyBorder="1" applyAlignment="1">
      <alignment horizontal="center" vertical="center"/>
    </xf>
    <xf numFmtId="0" fontId="25" fillId="17" borderId="89" xfId="1" applyFont="1" applyFill="1" applyBorder="1" applyAlignment="1">
      <alignment horizontal="center" vertical="center"/>
    </xf>
    <xf numFmtId="0" fontId="25" fillId="0" borderId="86" xfId="1" applyFont="1" applyBorder="1" applyAlignment="1">
      <alignment horizontal="center" vertical="center"/>
    </xf>
    <xf numFmtId="0" fontId="25" fillId="0" borderId="87" xfId="1" applyFont="1" applyBorder="1" applyAlignment="1">
      <alignment horizontal="center" vertical="center"/>
    </xf>
    <xf numFmtId="0" fontId="25" fillId="0" borderId="89" xfId="1" applyFont="1" applyBorder="1" applyAlignment="1">
      <alignment horizontal="center" vertical="center"/>
    </xf>
    <xf numFmtId="0" fontId="35" fillId="7" borderId="63" xfId="1" applyFont="1" applyFill="1" applyBorder="1" applyAlignment="1">
      <alignment horizontal="center" vertical="center"/>
    </xf>
    <xf numFmtId="0" fontId="35" fillId="7" borderId="59" xfId="1" applyFont="1" applyFill="1" applyBorder="1" applyAlignment="1">
      <alignment horizontal="center" vertical="center"/>
    </xf>
    <xf numFmtId="0" fontId="35" fillId="7" borderId="71" xfId="1" applyFont="1" applyFill="1" applyBorder="1" applyAlignment="1">
      <alignment horizontal="center" vertical="center"/>
    </xf>
    <xf numFmtId="0" fontId="35" fillId="7" borderId="60" xfId="1" applyFont="1" applyFill="1" applyBorder="1" applyAlignment="1">
      <alignment horizontal="center" vertical="center"/>
    </xf>
    <xf numFmtId="0" fontId="1" fillId="0" borderId="48" xfId="1" applyFont="1" applyBorder="1" applyAlignment="1">
      <alignment horizontal="center"/>
    </xf>
    <xf numFmtId="0" fontId="25" fillId="0" borderId="82" xfId="1" applyFont="1" applyBorder="1" applyAlignment="1">
      <alignment horizontal="center" vertical="center"/>
    </xf>
    <xf numFmtId="0" fontId="25" fillId="0" borderId="83" xfId="1" applyFont="1" applyBorder="1" applyAlignment="1">
      <alignment horizontal="center" vertical="center"/>
    </xf>
    <xf numFmtId="0" fontId="25" fillId="0" borderId="104" xfId="1" applyFont="1" applyBorder="1" applyAlignment="1">
      <alignment horizontal="center" vertical="center"/>
    </xf>
    <xf numFmtId="0" fontId="25" fillId="17" borderId="82" xfId="1" applyFont="1" applyFill="1" applyBorder="1" applyAlignment="1">
      <alignment horizontal="center" vertical="center"/>
    </xf>
    <xf numFmtId="0" fontId="25" fillId="17" borderId="83" xfId="1" applyFont="1" applyFill="1" applyBorder="1" applyAlignment="1">
      <alignment horizontal="center" vertical="center"/>
    </xf>
    <xf numFmtId="0" fontId="25" fillId="17" borderId="104" xfId="1" applyFont="1" applyFill="1" applyBorder="1" applyAlignment="1">
      <alignment horizontal="center" vertical="center"/>
    </xf>
    <xf numFmtId="0" fontId="43" fillId="7" borderId="8" xfId="1" applyFont="1" applyFill="1" applyBorder="1" applyAlignment="1">
      <alignment horizontal="center" vertical="center"/>
    </xf>
    <xf numFmtId="0" fontId="43" fillId="7" borderId="7" xfId="1" applyFont="1" applyFill="1" applyBorder="1" applyAlignment="1">
      <alignment horizontal="center" vertical="center"/>
    </xf>
    <xf numFmtId="0" fontId="43" fillId="7" borderId="9" xfId="1" applyFont="1" applyFill="1" applyBorder="1" applyAlignment="1">
      <alignment horizontal="center" vertical="center"/>
    </xf>
    <xf numFmtId="0" fontId="43" fillId="7" borderId="45" xfId="1" applyFont="1" applyFill="1" applyBorder="1" applyAlignment="1">
      <alignment horizontal="center" vertical="center"/>
    </xf>
    <xf numFmtId="0" fontId="43" fillId="7" borderId="44" xfId="1" applyFont="1" applyFill="1" applyBorder="1" applyAlignment="1">
      <alignment horizontal="center" vertical="center"/>
    </xf>
    <xf numFmtId="0" fontId="43" fillId="7" borderId="6" xfId="1" applyFont="1" applyFill="1" applyBorder="1" applyAlignment="1">
      <alignment horizontal="center" vertical="center"/>
    </xf>
    <xf numFmtId="0" fontId="18" fillId="7" borderId="45" xfId="1" applyFont="1" applyFill="1" applyBorder="1" applyAlignment="1">
      <alignment horizontal="center" vertical="center"/>
    </xf>
    <xf numFmtId="0" fontId="18" fillId="7" borderId="44" xfId="1" applyFont="1" applyFill="1" applyBorder="1" applyAlignment="1">
      <alignment horizontal="center" vertical="center"/>
    </xf>
    <xf numFmtId="0" fontId="18" fillId="7" borderId="6" xfId="1" applyFont="1" applyFill="1" applyBorder="1" applyAlignment="1">
      <alignment horizontal="center" vertical="center"/>
    </xf>
    <xf numFmtId="0" fontId="53" fillId="0" borderId="144" xfId="0" applyFont="1" applyBorder="1" applyAlignment="1">
      <alignment horizontal="center"/>
    </xf>
    <xf numFmtId="0" fontId="53" fillId="0" borderId="145" xfId="0" applyFont="1" applyBorder="1" applyAlignment="1">
      <alignment horizontal="center"/>
    </xf>
    <xf numFmtId="0" fontId="53" fillId="0" borderId="74" xfId="0" applyFont="1" applyBorder="1" applyAlignment="1">
      <alignment horizontal="center"/>
    </xf>
    <xf numFmtId="0" fontId="25" fillId="11" borderId="97" xfId="1" applyFont="1" applyFill="1" applyBorder="1" applyAlignment="1" applyProtection="1">
      <alignment horizontal="center" vertical="center"/>
      <protection locked="0"/>
    </xf>
    <xf numFmtId="0" fontId="25" fillId="11" borderId="146" xfId="1" applyFont="1" applyFill="1" applyBorder="1" applyAlignment="1" applyProtection="1">
      <alignment horizontal="center" vertical="center"/>
      <protection locked="0"/>
    </xf>
    <xf numFmtId="0" fontId="1" fillId="0" borderId="72" xfId="1" applyFont="1" applyBorder="1" applyAlignment="1">
      <alignment horizontal="center"/>
    </xf>
    <xf numFmtId="0" fontId="1" fillId="0" borderId="162" xfId="1" applyFont="1" applyBorder="1" applyAlignment="1">
      <alignment horizontal="center"/>
    </xf>
    <xf numFmtId="0" fontId="42" fillId="24" borderId="63" xfId="4" applyFont="1" applyFill="1" applyBorder="1" applyAlignment="1">
      <alignment horizontal="center" vertical="center" wrapText="1"/>
    </xf>
    <xf numFmtId="0" fontId="42" fillId="24" borderId="64" xfId="4" applyFont="1" applyFill="1" applyBorder="1" applyAlignment="1">
      <alignment horizontal="center" vertical="center" wrapText="1"/>
    </xf>
    <xf numFmtId="0" fontId="42" fillId="24" borderId="65" xfId="4" applyFont="1" applyFill="1" applyBorder="1" applyAlignment="1">
      <alignment horizontal="center" vertical="center" wrapText="1"/>
    </xf>
    <xf numFmtId="0" fontId="42" fillId="24" borderId="59" xfId="4" applyFont="1" applyFill="1" applyBorder="1" applyAlignment="1">
      <alignment horizontal="center" vertical="center" wrapText="1"/>
    </xf>
    <xf numFmtId="0" fontId="42" fillId="24" borderId="71" xfId="4" applyFont="1" applyFill="1" applyBorder="1" applyAlignment="1">
      <alignment horizontal="center" vertical="center" wrapText="1"/>
    </xf>
    <xf numFmtId="0" fontId="42" fillId="24" borderId="60" xfId="4" applyFont="1" applyFill="1" applyBorder="1" applyAlignment="1">
      <alignment horizontal="center" vertical="center" wrapText="1"/>
    </xf>
    <xf numFmtId="0" fontId="10" fillId="25" borderId="63" xfId="1" applyFont="1" applyFill="1" applyBorder="1" applyAlignment="1">
      <alignment horizontal="center" vertical="center" wrapText="1"/>
    </xf>
    <xf numFmtId="0" fontId="10" fillId="25" borderId="64" xfId="1" applyFont="1" applyFill="1" applyBorder="1" applyAlignment="1">
      <alignment horizontal="center" vertical="center" wrapText="1"/>
    </xf>
    <xf numFmtId="0" fontId="10" fillId="25" borderId="65" xfId="1" applyFont="1" applyFill="1" applyBorder="1" applyAlignment="1">
      <alignment horizontal="center" vertical="center" wrapText="1"/>
    </xf>
    <xf numFmtId="0" fontId="10" fillId="25" borderId="155" xfId="1" applyFont="1" applyFill="1" applyBorder="1" applyAlignment="1">
      <alignment horizontal="center" vertical="center" wrapText="1"/>
    </xf>
    <xf numFmtId="0" fontId="10" fillId="25" borderId="39" xfId="1" applyFont="1" applyFill="1" applyAlignment="1">
      <alignment horizontal="center" vertical="center" wrapText="1"/>
    </xf>
    <xf numFmtId="0" fontId="10" fillId="25" borderId="58" xfId="1" applyFont="1" applyFill="1" applyBorder="1" applyAlignment="1">
      <alignment horizontal="center" vertical="center" wrapText="1"/>
    </xf>
    <xf numFmtId="0" fontId="10" fillId="25" borderId="59" xfId="1" applyFont="1" applyFill="1" applyBorder="1" applyAlignment="1">
      <alignment horizontal="center" vertical="center" wrapText="1"/>
    </xf>
    <xf numFmtId="0" fontId="10" fillId="25" borderId="71" xfId="1" applyFont="1" applyFill="1" applyBorder="1" applyAlignment="1">
      <alignment horizontal="center" vertical="center" wrapText="1"/>
    </xf>
    <xf numFmtId="0" fontId="10" fillId="25" borderId="60" xfId="1" applyFont="1" applyFill="1" applyBorder="1" applyAlignment="1">
      <alignment horizontal="center" vertical="center" wrapText="1"/>
    </xf>
    <xf numFmtId="0" fontId="44" fillId="7" borderId="110" xfId="1" applyFont="1" applyFill="1" applyBorder="1" applyAlignment="1">
      <alignment horizontal="center" vertical="center"/>
    </xf>
    <xf numFmtId="0" fontId="44" fillId="7" borderId="69" xfId="1" applyFont="1" applyFill="1" applyBorder="1" applyAlignment="1">
      <alignment horizontal="center" vertical="center"/>
    </xf>
    <xf numFmtId="0" fontId="44" fillId="7" borderId="111" xfId="1" applyFont="1" applyFill="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46" xfId="0" applyFont="1" applyFill="1" applyBorder="1" applyAlignment="1">
      <alignment horizontal="center" vertical="center"/>
    </xf>
    <xf numFmtId="0" fontId="18" fillId="7" borderId="39" xfId="0" applyFont="1" applyFill="1" applyBorder="1" applyAlignment="1">
      <alignment horizontal="center" vertical="center"/>
    </xf>
    <xf numFmtId="0" fontId="24" fillId="0" borderId="39" xfId="1" applyFont="1" applyAlignment="1">
      <alignment horizontal="center"/>
    </xf>
    <xf numFmtId="0" fontId="13" fillId="0" borderId="4" xfId="1" applyFont="1" applyBorder="1" applyAlignment="1">
      <alignment horizontal="center"/>
    </xf>
    <xf numFmtId="0" fontId="13" fillId="0" borderId="5" xfId="1" applyFont="1" applyBorder="1" applyAlignment="1">
      <alignment horizontal="center"/>
    </xf>
    <xf numFmtId="0" fontId="1" fillId="0" borderId="110" xfId="1" applyFont="1" applyBorder="1" applyAlignment="1" applyProtection="1">
      <alignment horizontal="center" vertical="center"/>
      <protection locked="0"/>
    </xf>
    <xf numFmtId="0" fontId="1" fillId="0" borderId="111" xfId="1" applyFont="1" applyBorder="1" applyAlignment="1" applyProtection="1">
      <alignment horizontal="center" vertical="center"/>
      <protection locked="0"/>
    </xf>
    <xf numFmtId="0" fontId="1" fillId="2" borderId="86" xfId="1" applyFont="1" applyFill="1" applyBorder="1" applyAlignment="1">
      <alignment horizontal="center"/>
    </xf>
    <xf numFmtId="0" fontId="1" fillId="2" borderId="87" xfId="1" applyFont="1" applyFill="1" applyBorder="1" applyAlignment="1">
      <alignment horizontal="center"/>
    </xf>
    <xf numFmtId="0" fontId="1" fillId="2" borderId="89" xfId="1" applyFont="1" applyFill="1" applyBorder="1" applyAlignment="1">
      <alignment horizontal="center"/>
    </xf>
    <xf numFmtId="0" fontId="38" fillId="0" borderId="4" xfId="4" applyFont="1" applyBorder="1" applyAlignment="1">
      <alignment horizontal="center" vertical="center"/>
    </xf>
    <xf numFmtId="0" fontId="38" fillId="0" borderId="35" xfId="4" applyFont="1" applyBorder="1" applyAlignment="1">
      <alignment horizontal="center" vertical="center"/>
    </xf>
    <xf numFmtId="0" fontId="38" fillId="0" borderId="5" xfId="4" applyFont="1" applyBorder="1" applyAlignment="1">
      <alignment horizontal="center" vertical="center"/>
    </xf>
    <xf numFmtId="0" fontId="1" fillId="11" borderId="89" xfId="1" applyFont="1" applyFill="1" applyBorder="1" applyAlignment="1">
      <alignment horizontal="center" vertical="center"/>
    </xf>
    <xf numFmtId="0" fontId="1" fillId="2" borderId="50" xfId="0" applyFont="1" applyFill="1" applyBorder="1" applyAlignment="1">
      <alignment horizontal="center" vertical="center"/>
    </xf>
    <xf numFmtId="0" fontId="3" fillId="0" borderId="51" xfId="0" applyFont="1" applyBorder="1"/>
    <xf numFmtId="0" fontId="3" fillId="0" borderId="52" xfId="0" applyFont="1" applyBorder="1"/>
    <xf numFmtId="0" fontId="13" fillId="2" borderId="53" xfId="0" applyFont="1" applyFill="1" applyBorder="1" applyAlignment="1">
      <alignment horizontal="center" vertical="center"/>
    </xf>
    <xf numFmtId="0" fontId="1" fillId="2" borderId="50"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52" xfId="1" applyFont="1" applyFill="1" applyBorder="1" applyAlignment="1">
      <alignment horizontal="center" vertical="center"/>
    </xf>
    <xf numFmtId="0" fontId="43" fillId="7" borderId="112" xfId="1" applyFont="1" applyFill="1" applyBorder="1" applyAlignment="1">
      <alignment horizontal="center" vertical="center"/>
    </xf>
    <xf numFmtId="0" fontId="43" fillId="7" borderId="48" xfId="1" applyFont="1" applyFill="1" applyBorder="1" applyAlignment="1">
      <alignment horizontal="center" vertical="center"/>
    </xf>
    <xf numFmtId="0" fontId="43" fillId="7" borderId="113" xfId="1" applyFont="1" applyFill="1" applyBorder="1" applyAlignment="1">
      <alignment horizontal="center" vertical="center"/>
    </xf>
    <xf numFmtId="0" fontId="43" fillId="7" borderId="110" xfId="1" applyFont="1" applyFill="1" applyBorder="1" applyAlignment="1">
      <alignment horizontal="center" vertical="center"/>
    </xf>
    <xf numFmtId="0" fontId="43" fillId="7" borderId="69" xfId="1" applyFont="1" applyFill="1" applyBorder="1" applyAlignment="1">
      <alignment horizontal="center" vertical="center"/>
    </xf>
    <xf numFmtId="0" fontId="43" fillId="7" borderId="111" xfId="1" applyFont="1" applyFill="1" applyBorder="1" applyAlignment="1">
      <alignment horizontal="center" vertical="center"/>
    </xf>
    <xf numFmtId="0" fontId="1" fillId="0" borderId="124" xfId="1" applyFont="1" applyBorder="1" applyAlignment="1">
      <alignment horizontal="center" vertical="center"/>
    </xf>
    <xf numFmtId="0" fontId="44" fillId="7" borderId="48" xfId="1" applyFont="1" applyFill="1" applyBorder="1" applyAlignment="1">
      <alignment horizontal="center" vertical="center"/>
    </xf>
    <xf numFmtId="0" fontId="44" fillId="7" borderId="49" xfId="1" applyFont="1" applyFill="1" applyBorder="1" applyAlignment="1">
      <alignment horizontal="center" vertical="center"/>
    </xf>
    <xf numFmtId="0" fontId="44" fillId="7" borderId="71" xfId="1" applyFont="1" applyFill="1" applyBorder="1" applyAlignment="1">
      <alignment horizontal="center" vertical="center"/>
    </xf>
    <xf numFmtId="0" fontId="44" fillId="7" borderId="60" xfId="1" applyFont="1" applyFill="1" applyBorder="1" applyAlignment="1">
      <alignment horizontal="center" vertical="center"/>
    </xf>
    <xf numFmtId="0" fontId="1" fillId="0" borderId="107" xfId="1" applyFont="1" applyBorder="1" applyAlignment="1">
      <alignment horizontal="center" vertical="center"/>
    </xf>
    <xf numFmtId="0" fontId="1" fillId="0" borderId="141" xfId="1" applyFont="1" applyBorder="1" applyAlignment="1">
      <alignment horizontal="center" vertical="center"/>
    </xf>
    <xf numFmtId="0" fontId="19" fillId="8" borderId="123" xfId="1" applyFont="1" applyFill="1" applyBorder="1" applyAlignment="1">
      <alignment horizontal="center" vertical="center"/>
    </xf>
    <xf numFmtId="0" fontId="19" fillId="8" borderId="64" xfId="1" applyFont="1" applyFill="1" applyBorder="1" applyAlignment="1">
      <alignment horizontal="center" vertical="center"/>
    </xf>
    <xf numFmtId="0" fontId="19" fillId="8" borderId="124" xfId="1" applyFont="1" applyFill="1" applyBorder="1" applyAlignment="1">
      <alignment horizontal="center" vertical="center"/>
    </xf>
    <xf numFmtId="0" fontId="45" fillId="7" borderId="63" xfId="1" applyFont="1" applyFill="1" applyBorder="1" applyAlignment="1">
      <alignment horizontal="center" vertical="center"/>
    </xf>
    <xf numFmtId="0" fontId="45" fillId="7" borderId="64" xfId="1" applyFont="1" applyFill="1" applyBorder="1" applyAlignment="1">
      <alignment horizontal="center" vertical="center"/>
    </xf>
    <xf numFmtId="0" fontId="45" fillId="7" borderId="65" xfId="1" applyFont="1" applyFill="1" applyBorder="1" applyAlignment="1">
      <alignment horizontal="center" vertical="center"/>
    </xf>
    <xf numFmtId="0" fontId="45" fillId="7" borderId="59" xfId="1" applyFont="1" applyFill="1" applyBorder="1" applyAlignment="1">
      <alignment horizontal="center" vertical="center"/>
    </xf>
    <xf numFmtId="0" fontId="45" fillId="7" borderId="71" xfId="1" applyFont="1" applyFill="1" applyBorder="1" applyAlignment="1">
      <alignment horizontal="center" vertical="center"/>
    </xf>
    <xf numFmtId="0" fontId="45" fillId="7" borderId="60" xfId="1" applyFont="1" applyFill="1" applyBorder="1" applyAlignment="1">
      <alignment horizontal="center" vertical="center"/>
    </xf>
    <xf numFmtId="0" fontId="1" fillId="0" borderId="115" xfId="1" applyFont="1" applyBorder="1" applyAlignment="1">
      <alignment horizontal="center"/>
    </xf>
    <xf numFmtId="0" fontId="1" fillId="0" borderId="105" xfId="1" applyFont="1" applyBorder="1" applyAlignment="1">
      <alignment horizontal="center"/>
    </xf>
    <xf numFmtId="0" fontId="1" fillId="11" borderId="106" xfId="1" applyFont="1" applyFill="1" applyBorder="1" applyAlignment="1">
      <alignment horizontal="center"/>
    </xf>
    <xf numFmtId="0" fontId="1" fillId="2" borderId="84" xfId="1" applyFont="1" applyFill="1" applyBorder="1" applyAlignment="1">
      <alignment horizontal="center"/>
    </xf>
    <xf numFmtId="0" fontId="1" fillId="2" borderId="85" xfId="1" applyFont="1" applyFill="1" applyBorder="1" applyAlignment="1">
      <alignment horizontal="center"/>
    </xf>
    <xf numFmtId="0" fontId="1" fillId="2" borderId="106" xfId="1" applyFont="1" applyFill="1" applyBorder="1" applyAlignment="1">
      <alignment horizontal="center"/>
    </xf>
    <xf numFmtId="0" fontId="1" fillId="20" borderId="84" xfId="1" applyFont="1" applyFill="1" applyBorder="1" applyAlignment="1">
      <alignment horizontal="center"/>
    </xf>
    <xf numFmtId="0" fontId="1" fillId="20" borderId="85" xfId="1" applyFont="1" applyFill="1" applyBorder="1" applyAlignment="1">
      <alignment horizontal="center"/>
    </xf>
    <xf numFmtId="0" fontId="1" fillId="20" borderId="106" xfId="1" applyFont="1" applyFill="1" applyBorder="1" applyAlignment="1">
      <alignment horizontal="center"/>
    </xf>
    <xf numFmtId="0" fontId="1" fillId="21" borderId="84" xfId="1" applyFont="1" applyFill="1" applyBorder="1" applyAlignment="1">
      <alignment horizontal="center" vertical="center"/>
    </xf>
    <xf numFmtId="0" fontId="1" fillId="21" borderId="85" xfId="1" applyFont="1" applyFill="1" applyBorder="1" applyAlignment="1">
      <alignment horizontal="center" vertical="center"/>
    </xf>
    <xf numFmtId="0" fontId="1" fillId="21" borderId="106" xfId="1" applyFont="1" applyFill="1" applyBorder="1" applyAlignment="1">
      <alignment horizontal="center" vertical="center"/>
    </xf>
    <xf numFmtId="0" fontId="44" fillId="7" borderId="112" xfId="1" applyFont="1" applyFill="1" applyBorder="1" applyAlignment="1">
      <alignment horizontal="center" vertical="center"/>
    </xf>
    <xf numFmtId="0" fontId="1" fillId="0" borderId="121" xfId="1" applyFont="1" applyBorder="1" applyAlignment="1">
      <alignment horizontal="center"/>
    </xf>
    <xf numFmtId="0" fontId="1" fillId="0" borderId="143" xfId="1" applyFont="1" applyBorder="1" applyAlignment="1">
      <alignment horizontal="center"/>
    </xf>
    <xf numFmtId="0" fontId="1" fillId="18" borderId="84" xfId="1" applyFont="1" applyFill="1" applyBorder="1" applyAlignment="1">
      <alignment horizontal="center"/>
    </xf>
    <xf numFmtId="0" fontId="1" fillId="18" borderId="85" xfId="1" applyFont="1" applyFill="1" applyBorder="1" applyAlignment="1">
      <alignment horizontal="center"/>
    </xf>
    <xf numFmtId="0" fontId="1" fillId="18" borderId="106" xfId="1" applyFont="1" applyFill="1" applyBorder="1" applyAlignment="1">
      <alignment horizontal="center"/>
    </xf>
    <xf numFmtId="0" fontId="13" fillId="20" borderId="106" xfId="1" applyFont="1" applyFill="1" applyBorder="1" applyAlignment="1">
      <alignment horizontal="center" vertical="center"/>
    </xf>
    <xf numFmtId="0" fontId="1" fillId="2" borderId="64" xfId="1" applyFont="1" applyFill="1" applyBorder="1" applyAlignment="1">
      <alignment horizontal="center"/>
    </xf>
    <xf numFmtId="0" fontId="1" fillId="20" borderId="86" xfId="1" applyFont="1" applyFill="1" applyBorder="1" applyAlignment="1">
      <alignment horizontal="center" vertical="center"/>
    </xf>
    <xf numFmtId="0" fontId="1" fillId="20" borderId="87" xfId="1" applyFont="1" applyFill="1" applyBorder="1" applyAlignment="1">
      <alignment horizontal="center" vertical="center"/>
    </xf>
    <xf numFmtId="0" fontId="44" fillId="7" borderId="17" xfId="1" applyFont="1" applyFill="1" applyBorder="1" applyAlignment="1">
      <alignment horizontal="center" vertical="center"/>
    </xf>
    <xf numFmtId="0" fontId="44" fillId="7" borderId="18" xfId="1" applyFont="1" applyFill="1" applyBorder="1" applyAlignment="1">
      <alignment horizontal="center" vertical="center"/>
    </xf>
    <xf numFmtId="0" fontId="44" fillId="7" borderId="19" xfId="1" applyFont="1" applyFill="1" applyBorder="1" applyAlignment="1">
      <alignment horizontal="center" vertical="center"/>
    </xf>
    <xf numFmtId="0" fontId="43" fillId="7" borderId="123" xfId="1" applyFont="1" applyFill="1" applyBorder="1" applyAlignment="1">
      <alignment horizontal="center" vertical="center"/>
    </xf>
    <xf numFmtId="0" fontId="43" fillId="7" borderId="124" xfId="1" applyFont="1" applyFill="1" applyBorder="1" applyAlignment="1">
      <alignment horizontal="center" vertical="center"/>
    </xf>
    <xf numFmtId="0" fontId="40" fillId="7" borderId="46" xfId="2" applyFont="1" applyFill="1" applyBorder="1" applyAlignment="1">
      <alignment horizontal="center" vertical="center"/>
    </xf>
    <xf numFmtId="0" fontId="40" fillId="7" borderId="39" xfId="2" applyFont="1" applyFill="1" applyAlignment="1">
      <alignment horizontal="center" vertical="center"/>
    </xf>
    <xf numFmtId="0" fontId="40" fillId="7" borderId="43" xfId="2" applyFont="1" applyFill="1" applyBorder="1" applyAlignment="1">
      <alignment horizontal="center" vertical="center"/>
    </xf>
    <xf numFmtId="0" fontId="35" fillId="7" borderId="7" xfId="2" applyFont="1" applyFill="1" applyBorder="1" applyAlignment="1">
      <alignment horizontal="center" vertical="center"/>
    </xf>
    <xf numFmtId="0" fontId="35" fillId="7" borderId="8" xfId="2" applyFont="1" applyFill="1" applyBorder="1" applyAlignment="1">
      <alignment horizontal="center" vertical="center"/>
    </xf>
    <xf numFmtId="0" fontId="35" fillId="7" borderId="9" xfId="2" applyFont="1" applyFill="1" applyBorder="1" applyAlignment="1">
      <alignment horizontal="center"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46" xfId="2" applyFont="1" applyBorder="1" applyAlignment="1">
      <alignment horizontal="center" vertical="center" wrapText="1"/>
    </xf>
    <xf numFmtId="0" fontId="11" fillId="0" borderId="39" xfId="2" applyFont="1" applyAlignment="1">
      <alignment horizontal="center" vertical="center" wrapText="1"/>
    </xf>
    <xf numFmtId="0" fontId="11" fillId="0" borderId="43" xfId="2" applyFont="1" applyBorder="1" applyAlignment="1">
      <alignment horizontal="center" vertical="center" wrapText="1"/>
    </xf>
    <xf numFmtId="0" fontId="11" fillId="0" borderId="45" xfId="2" applyFont="1" applyBorder="1" applyAlignment="1">
      <alignment horizontal="center" vertical="center" wrapText="1"/>
    </xf>
    <xf numFmtId="0" fontId="11" fillId="0" borderId="44" xfId="2" applyFont="1" applyBorder="1" applyAlignment="1">
      <alignment horizontal="center" vertical="center" wrapText="1"/>
    </xf>
    <xf numFmtId="0" fontId="11" fillId="0" borderId="6" xfId="2" applyFont="1" applyBorder="1" applyAlignment="1">
      <alignment horizontal="center" vertical="center" wrapText="1"/>
    </xf>
    <xf numFmtId="0" fontId="30" fillId="2" borderId="89" xfId="1" applyFont="1" applyFill="1" applyBorder="1" applyAlignment="1">
      <alignment horizontal="center" vertical="center"/>
    </xf>
    <xf numFmtId="165" fontId="41" fillId="0" borderId="14" xfId="2" applyNumberFormat="1" applyFont="1" applyBorder="1" applyAlignment="1">
      <alignment horizontal="left" vertical="center"/>
    </xf>
    <xf numFmtId="165" fontId="41" fillId="0" borderId="3" xfId="2" applyNumberFormat="1" applyFont="1" applyBorder="1" applyAlignment="1">
      <alignment horizontal="left" vertical="center"/>
    </xf>
    <xf numFmtId="0" fontId="40" fillId="7" borderId="4" xfId="2" applyFont="1" applyFill="1" applyBorder="1" applyAlignment="1">
      <alignment horizontal="center" vertical="center"/>
    </xf>
    <xf numFmtId="0" fontId="40" fillId="7" borderId="35" xfId="2" applyFont="1" applyFill="1" applyBorder="1" applyAlignment="1">
      <alignment horizontal="center" vertical="center"/>
    </xf>
    <xf numFmtId="0" fontId="40" fillId="7" borderId="5" xfId="2" applyFont="1" applyFill="1" applyBorder="1" applyAlignment="1">
      <alignment horizontal="center" vertical="center"/>
    </xf>
    <xf numFmtId="0" fontId="40" fillId="7" borderId="7" xfId="2" applyFont="1" applyFill="1" applyBorder="1" applyAlignment="1">
      <alignment horizontal="center" vertical="center"/>
    </xf>
    <xf numFmtId="0" fontId="40" fillId="7" borderId="8" xfId="2" applyFont="1" applyFill="1" applyBorder="1" applyAlignment="1">
      <alignment horizontal="center" vertical="center"/>
    </xf>
    <xf numFmtId="0" fontId="40" fillId="7" borderId="9" xfId="2" applyFont="1" applyFill="1" applyBorder="1" applyAlignment="1">
      <alignment horizontal="center" vertical="center"/>
    </xf>
    <xf numFmtId="0" fontId="25" fillId="0" borderId="10" xfId="2" applyFont="1" applyBorder="1" applyAlignment="1">
      <alignment horizontal="left"/>
    </xf>
    <xf numFmtId="0" fontId="25" fillId="0" borderId="25" xfId="2" applyFont="1" applyBorder="1" applyAlignment="1">
      <alignment horizontal="left"/>
    </xf>
    <xf numFmtId="0" fontId="25" fillId="0" borderId="11" xfId="2" applyFont="1" applyBorder="1" applyAlignment="1">
      <alignment horizontal="left"/>
    </xf>
    <xf numFmtId="0" fontId="25" fillId="0" borderId="82" xfId="2" applyFont="1" applyBorder="1" applyAlignment="1">
      <alignment horizontal="left"/>
    </xf>
    <xf numFmtId="0" fontId="25" fillId="0" borderId="83" xfId="2" applyFont="1" applyBorder="1" applyAlignment="1">
      <alignment horizontal="left"/>
    </xf>
    <xf numFmtId="0" fontId="25" fillId="0" borderId="104" xfId="2" applyFont="1" applyBorder="1" applyAlignment="1">
      <alignment horizontal="left"/>
    </xf>
    <xf numFmtId="0" fontId="25" fillId="0" borderId="84" xfId="2" applyFont="1" applyBorder="1" applyAlignment="1">
      <alignment horizontal="left"/>
    </xf>
    <xf numFmtId="0" fontId="25" fillId="0" borderId="85" xfId="2" applyFont="1" applyBorder="1" applyAlignment="1">
      <alignment horizontal="left"/>
    </xf>
    <xf numFmtId="0" fontId="25" fillId="0" borderId="106" xfId="2" applyFont="1" applyBorder="1" applyAlignment="1">
      <alignment horizontal="left"/>
    </xf>
    <xf numFmtId="0" fontId="36" fillId="8" borderId="7" xfId="2" applyFont="1" applyFill="1" applyBorder="1" applyAlignment="1">
      <alignment horizontal="center" vertical="center"/>
    </xf>
    <xf numFmtId="0" fontId="36" fillId="8" borderId="8" xfId="2" applyFont="1" applyFill="1" applyBorder="1" applyAlignment="1">
      <alignment horizontal="center" vertical="center"/>
    </xf>
    <xf numFmtId="0" fontId="36" fillId="8" borderId="9" xfId="2" applyFont="1" applyFill="1" applyBorder="1" applyAlignment="1">
      <alignment horizontal="center" vertical="center"/>
    </xf>
    <xf numFmtId="0" fontId="36" fillId="8" borderId="45" xfId="2" applyFont="1" applyFill="1" applyBorder="1" applyAlignment="1">
      <alignment horizontal="center" vertical="center"/>
    </xf>
    <xf numFmtId="0" fontId="36" fillId="8" borderId="44" xfId="2" applyFont="1" applyFill="1" applyBorder="1" applyAlignment="1">
      <alignment horizontal="center" vertical="center"/>
    </xf>
    <xf numFmtId="0" fontId="36" fillId="8" borderId="6" xfId="2" applyFont="1" applyFill="1" applyBorder="1" applyAlignment="1">
      <alignment horizontal="center" vertical="center"/>
    </xf>
    <xf numFmtId="0" fontId="1" fillId="0" borderId="100" xfId="2" applyFont="1" applyBorder="1" applyAlignment="1" applyProtection="1">
      <alignment horizontal="center"/>
      <protection locked="0"/>
    </xf>
    <xf numFmtId="0" fontId="25" fillId="0" borderId="14" xfId="2" applyFont="1" applyBorder="1" applyAlignment="1">
      <alignment horizontal="left"/>
    </xf>
    <xf numFmtId="0" fontId="25" fillId="0" borderId="34" xfId="2" applyFont="1" applyBorder="1" applyAlignment="1">
      <alignment horizontal="left"/>
    </xf>
    <xf numFmtId="0" fontId="25" fillId="0" borderId="15" xfId="2" applyFont="1" applyBorder="1" applyAlignment="1">
      <alignment horizontal="left"/>
    </xf>
    <xf numFmtId="14" fontId="37" fillId="0" borderId="7" xfId="2" applyNumberFormat="1" applyFont="1" applyBorder="1" applyAlignment="1">
      <alignment horizontal="center"/>
    </xf>
    <xf numFmtId="14" fontId="37" fillId="0" borderId="8" xfId="2" applyNumberFormat="1" applyFont="1" applyBorder="1" applyAlignment="1">
      <alignment horizontal="center"/>
    </xf>
    <xf numFmtId="14" fontId="37" fillId="0" borderId="9" xfId="2" applyNumberFormat="1" applyFont="1" applyBorder="1" applyAlignment="1">
      <alignment horizontal="center"/>
    </xf>
    <xf numFmtId="0" fontId="38" fillId="0" borderId="46" xfId="4" applyFont="1" applyBorder="1" applyAlignment="1">
      <alignment horizontal="center" vertical="center" wrapText="1"/>
    </xf>
    <xf numFmtId="0" fontId="38" fillId="0" borderId="39" xfId="4" applyFont="1" applyBorder="1" applyAlignment="1">
      <alignment horizontal="center" vertical="center" wrapText="1"/>
    </xf>
    <xf numFmtId="0" fontId="38" fillId="0" borderId="43" xfId="4" applyFont="1" applyBorder="1" applyAlignment="1">
      <alignment horizontal="center" vertical="center" wrapText="1"/>
    </xf>
    <xf numFmtId="0" fontId="39" fillId="8" borderId="7" xfId="4" applyFont="1" applyFill="1" applyBorder="1" applyAlignment="1">
      <alignment horizontal="center" vertical="center"/>
    </xf>
    <xf numFmtId="0" fontId="39" fillId="8" borderId="8" xfId="4" applyFont="1" applyFill="1" applyBorder="1" applyAlignment="1">
      <alignment horizontal="center" vertical="center"/>
    </xf>
    <xf numFmtId="0" fontId="39" fillId="8" borderId="9" xfId="4" applyFont="1" applyFill="1" applyBorder="1" applyAlignment="1">
      <alignment horizontal="center" vertical="center"/>
    </xf>
    <xf numFmtId="0" fontId="39" fillId="8" borderId="45" xfId="4" applyFont="1" applyFill="1" applyBorder="1" applyAlignment="1">
      <alignment horizontal="center" vertical="center"/>
    </xf>
    <xf numFmtId="0" fontId="39" fillId="8" borderId="44" xfId="4" applyFont="1" applyFill="1" applyBorder="1" applyAlignment="1">
      <alignment horizontal="center" vertical="center"/>
    </xf>
    <xf numFmtId="0" fontId="39" fillId="8" borderId="6" xfId="4" applyFont="1" applyFill="1" applyBorder="1" applyAlignment="1">
      <alignment horizontal="center" vertical="center"/>
    </xf>
    <xf numFmtId="0" fontId="25" fillId="0" borderId="12" xfId="2" applyFont="1" applyBorder="1" applyAlignment="1">
      <alignment horizontal="left"/>
    </xf>
    <xf numFmtId="0" fontId="25" fillId="0" borderId="27" xfId="2" applyFont="1" applyBorder="1" applyAlignment="1">
      <alignment horizontal="left"/>
    </xf>
    <xf numFmtId="0" fontId="25" fillId="0" borderId="13" xfId="2" applyFont="1" applyBorder="1" applyAlignment="1">
      <alignment horizontal="left"/>
    </xf>
    <xf numFmtId="0" fontId="44" fillId="7" borderId="10" xfId="2" applyFont="1" applyFill="1" applyBorder="1" applyAlignment="1">
      <alignment horizontal="center" vertical="center"/>
    </xf>
    <xf numFmtId="0" fontId="44" fillId="7" borderId="20" xfId="2" applyFont="1" applyFill="1" applyBorder="1" applyAlignment="1">
      <alignment horizontal="center" vertical="center"/>
    </xf>
    <xf numFmtId="165" fontId="25" fillId="0" borderId="14" xfId="2" applyNumberFormat="1" applyFont="1" applyBorder="1" applyAlignment="1">
      <alignment horizontal="left" vertical="center"/>
    </xf>
    <xf numFmtId="165" fontId="25" fillId="0" borderId="3" xfId="2" applyNumberFormat="1" applyFont="1" applyBorder="1" applyAlignment="1">
      <alignment horizontal="left" vertical="center"/>
    </xf>
    <xf numFmtId="0" fontId="41" fillId="0" borderId="86" xfId="2" applyFont="1" applyBorder="1" applyAlignment="1">
      <alignment horizontal="left" vertical="center"/>
    </xf>
    <xf numFmtId="0" fontId="41" fillId="0" borderId="87" xfId="2" applyFont="1" applyBorder="1" applyAlignment="1">
      <alignment horizontal="left" vertical="center"/>
    </xf>
    <xf numFmtId="0" fontId="41" fillId="0" borderId="89" xfId="2" applyFont="1" applyBorder="1" applyAlignment="1">
      <alignment horizontal="left" vertical="center"/>
    </xf>
    <xf numFmtId="0" fontId="41" fillId="0" borderId="84" xfId="2" applyFont="1" applyBorder="1" applyAlignment="1">
      <alignment horizontal="left" vertical="center"/>
    </xf>
    <xf numFmtId="0" fontId="41" fillId="0" borderId="85" xfId="2" applyFont="1" applyBorder="1" applyAlignment="1">
      <alignment horizontal="left" vertical="center"/>
    </xf>
    <xf numFmtId="0" fontId="41" fillId="0" borderId="106" xfId="2" applyFont="1" applyBorder="1" applyAlignment="1">
      <alignment horizontal="left" vertical="center"/>
    </xf>
    <xf numFmtId="0" fontId="25" fillId="0" borderId="14" xfId="2" applyFont="1" applyBorder="1" applyAlignment="1">
      <alignment horizontal="left" vertical="top"/>
    </xf>
    <xf numFmtId="0" fontId="25" fillId="0" borderId="34" xfId="2" applyFont="1" applyBorder="1" applyAlignment="1">
      <alignment horizontal="left" vertical="top"/>
    </xf>
    <xf numFmtId="0" fontId="25" fillId="0" borderId="15" xfId="2" applyFont="1" applyBorder="1" applyAlignment="1">
      <alignment horizontal="left" vertical="top"/>
    </xf>
    <xf numFmtId="0" fontId="25" fillId="0" borderId="17" xfId="2" applyFont="1" applyBorder="1" applyAlignment="1">
      <alignment horizontal="left"/>
    </xf>
    <xf numFmtId="0" fontId="25" fillId="0" borderId="18" xfId="2" applyFont="1" applyBorder="1" applyAlignment="1">
      <alignment horizontal="left"/>
    </xf>
    <xf numFmtId="0" fontId="25" fillId="0" borderId="19" xfId="2" applyFont="1" applyBorder="1" applyAlignment="1">
      <alignment horizontal="left"/>
    </xf>
    <xf numFmtId="0" fontId="25" fillId="0" borderId="109" xfId="2" applyFont="1" applyBorder="1" applyAlignment="1">
      <alignment horizontal="left"/>
    </xf>
    <xf numFmtId="0" fontId="25" fillId="0" borderId="56" xfId="2" applyFont="1" applyBorder="1" applyAlignment="1">
      <alignment horizontal="left"/>
    </xf>
    <xf numFmtId="0" fontId="25" fillId="0" borderId="126" xfId="2" applyFont="1" applyBorder="1" applyAlignment="1">
      <alignment horizontal="left"/>
    </xf>
    <xf numFmtId="0" fontId="1" fillId="0" borderId="164" xfId="1" applyFont="1" applyBorder="1" applyAlignment="1">
      <alignment horizontal="center"/>
    </xf>
    <xf numFmtId="0" fontId="1" fillId="0" borderId="13" xfId="1" applyFont="1" applyBorder="1" applyAlignment="1">
      <alignment horizontal="center"/>
    </xf>
    <xf numFmtId="0" fontId="8" fillId="8" borderId="96" xfId="1" applyFont="1" applyFill="1" applyBorder="1" applyAlignment="1">
      <alignment horizontal="center" vertical="center"/>
    </xf>
    <xf numFmtId="0" fontId="8" fillId="8" borderId="76" xfId="1" applyFont="1" applyFill="1" applyBorder="1" applyAlignment="1">
      <alignment horizontal="center" vertical="center"/>
    </xf>
    <xf numFmtId="0" fontId="43" fillId="7" borderId="46" xfId="1" applyFont="1" applyFill="1" applyBorder="1" applyAlignment="1">
      <alignment horizontal="center" vertical="center"/>
    </xf>
    <xf numFmtId="0" fontId="43" fillId="7" borderId="39" xfId="1" applyFont="1" applyFill="1" applyAlignment="1">
      <alignment horizontal="center" vertical="center"/>
    </xf>
    <xf numFmtId="0" fontId="43" fillId="7" borderId="43" xfId="1" applyFont="1" applyFill="1" applyBorder="1" applyAlignment="1">
      <alignment horizontal="center" vertical="center"/>
    </xf>
    <xf numFmtId="0" fontId="1" fillId="2" borderId="124" xfId="1" applyFont="1" applyFill="1" applyBorder="1" applyAlignment="1">
      <alignment horizontal="center"/>
    </xf>
    <xf numFmtId="0" fontId="1" fillId="0" borderId="159" xfId="1" applyFont="1" applyBorder="1" applyAlignment="1">
      <alignment horizontal="center" vertical="center"/>
    </xf>
    <xf numFmtId="0" fontId="1" fillId="2" borderId="82" xfId="1" applyFont="1" applyFill="1" applyBorder="1" applyAlignment="1">
      <alignment horizontal="center"/>
    </xf>
    <xf numFmtId="0" fontId="1" fillId="2" borderId="83" xfId="1" applyFont="1" applyFill="1" applyBorder="1" applyAlignment="1">
      <alignment horizontal="center"/>
    </xf>
    <xf numFmtId="0" fontId="1" fillId="2" borderId="104" xfId="1" applyFont="1" applyFill="1" applyBorder="1" applyAlignment="1">
      <alignment horizontal="center"/>
    </xf>
    <xf numFmtId="0" fontId="13" fillId="11" borderId="84" xfId="1" applyFont="1" applyFill="1" applyBorder="1" applyAlignment="1">
      <alignment horizontal="center" vertical="center"/>
    </xf>
    <xf numFmtId="0" fontId="13" fillId="11" borderId="85" xfId="1" applyFont="1" applyFill="1" applyBorder="1" applyAlignment="1">
      <alignment horizontal="center" vertical="center"/>
    </xf>
    <xf numFmtId="0" fontId="13" fillId="11" borderId="106" xfId="1" applyFont="1" applyFill="1" applyBorder="1" applyAlignment="1">
      <alignment horizontal="center" vertical="center"/>
    </xf>
    <xf numFmtId="0" fontId="35" fillId="7" borderId="112" xfId="1" applyFont="1" applyFill="1" applyBorder="1" applyAlignment="1">
      <alignment horizontal="center" vertical="center"/>
    </xf>
    <xf numFmtId="0" fontId="35" fillId="7" borderId="113" xfId="1" applyFont="1" applyFill="1" applyBorder="1" applyAlignment="1">
      <alignment horizontal="center" vertical="center"/>
    </xf>
    <xf numFmtId="0" fontId="53" fillId="0" borderId="150" xfId="0" applyFont="1" applyBorder="1" applyAlignment="1">
      <alignment horizontal="center"/>
    </xf>
    <xf numFmtId="0" fontId="53" fillId="0" borderId="151" xfId="0" applyFont="1" applyBorder="1" applyAlignment="1">
      <alignment horizontal="center"/>
    </xf>
    <xf numFmtId="0" fontId="53" fillId="0" borderId="81" xfId="0" applyFont="1" applyBorder="1" applyAlignment="1">
      <alignment horizontal="center"/>
    </xf>
    <xf numFmtId="44" fontId="25" fillId="11" borderId="150" xfId="5" applyFont="1" applyFill="1" applyBorder="1" applyAlignment="1">
      <alignment horizontal="center"/>
    </xf>
    <xf numFmtId="44" fontId="25" fillId="11" borderId="152" xfId="5" applyFont="1" applyFill="1" applyBorder="1" applyAlignment="1">
      <alignment horizontal="center"/>
    </xf>
    <xf numFmtId="0" fontId="25" fillId="11" borderId="98" xfId="1" applyFont="1" applyFill="1" applyBorder="1" applyAlignment="1" applyProtection="1">
      <alignment horizontal="center" vertical="center"/>
      <protection locked="0"/>
    </xf>
    <xf numFmtId="0" fontId="25" fillId="11" borderId="149" xfId="1" applyFont="1" applyFill="1" applyBorder="1" applyAlignment="1" applyProtection="1">
      <alignment horizontal="center" vertical="center"/>
      <protection locked="0"/>
    </xf>
    <xf numFmtId="0" fontId="1" fillId="19" borderId="125" xfId="1" applyFont="1" applyFill="1" applyBorder="1" applyAlignment="1" applyProtection="1">
      <alignment horizontal="center"/>
    </xf>
    <xf numFmtId="0" fontId="1" fillId="19" borderId="3" xfId="1" applyFont="1" applyFill="1" applyBorder="1" applyAlignment="1" applyProtection="1">
      <alignment horizontal="center"/>
    </xf>
    <xf numFmtId="0" fontId="1" fillId="19" borderId="2" xfId="1" applyFont="1" applyFill="1" applyBorder="1" applyAlignment="1" applyProtection="1">
      <alignment horizontal="center"/>
    </xf>
    <xf numFmtId="0" fontId="1" fillId="16" borderId="75" xfId="1" applyFont="1" applyFill="1" applyBorder="1" applyAlignment="1" applyProtection="1">
      <alignment horizontal="center"/>
      <protection locked="0"/>
    </xf>
    <xf numFmtId="0" fontId="1" fillId="16" borderId="77" xfId="1" applyFont="1" applyFill="1" applyBorder="1" applyAlignment="1" applyProtection="1">
      <alignment horizontal="center"/>
      <protection locked="0"/>
    </xf>
    <xf numFmtId="0" fontId="1" fillId="19" borderId="55" xfId="1" applyFont="1" applyFill="1" applyBorder="1" applyAlignment="1" applyProtection="1">
      <alignment horizontal="center"/>
    </xf>
    <xf numFmtId="0" fontId="1" fillId="19" borderId="57" xfId="1" applyFont="1" applyFill="1" applyBorder="1" applyAlignment="1" applyProtection="1">
      <alignment horizontal="center"/>
    </xf>
    <xf numFmtId="0" fontId="13" fillId="11" borderId="7" xfId="1" applyFont="1" applyFill="1" applyBorder="1" applyAlignment="1" applyProtection="1">
      <alignment horizontal="center" vertical="center"/>
      <protection locked="0"/>
    </xf>
    <xf numFmtId="0" fontId="13" fillId="11" borderId="9" xfId="1" applyFont="1" applyFill="1" applyBorder="1" applyAlignment="1" applyProtection="1">
      <alignment horizontal="center" vertical="center"/>
      <protection locked="0"/>
    </xf>
    <xf numFmtId="0" fontId="1" fillId="19" borderId="17" xfId="1" applyFont="1" applyFill="1" applyBorder="1" applyAlignment="1" applyProtection="1">
      <alignment horizontal="center" vertical="center"/>
    </xf>
    <xf numFmtId="0" fontId="1" fillId="19" borderId="19" xfId="1" applyFont="1" applyFill="1" applyBorder="1" applyAlignment="1" applyProtection="1">
      <alignment horizontal="center" vertical="center"/>
    </xf>
    <xf numFmtId="0" fontId="8" fillId="16" borderId="7" xfId="1" applyFont="1" applyFill="1" applyBorder="1" applyAlignment="1">
      <alignment horizontal="center" vertical="center"/>
    </xf>
    <xf numFmtId="0" fontId="8" fillId="16" borderId="8" xfId="1" applyFont="1" applyFill="1" applyBorder="1" applyAlignment="1">
      <alignment horizontal="center" vertical="center"/>
    </xf>
    <xf numFmtId="0" fontId="8" fillId="16" borderId="9" xfId="1" applyFont="1" applyFill="1" applyBorder="1" applyAlignment="1">
      <alignment horizontal="center" vertical="center"/>
    </xf>
    <xf numFmtId="0" fontId="8" fillId="16" borderId="96" xfId="1" applyFont="1" applyFill="1" applyBorder="1" applyAlignment="1">
      <alignment horizontal="center" vertical="center"/>
    </xf>
    <xf numFmtId="0" fontId="8" fillId="16" borderId="71" xfId="1" applyFont="1" applyFill="1" applyBorder="1" applyAlignment="1">
      <alignment horizontal="center" vertical="center"/>
    </xf>
    <xf numFmtId="0" fontId="8" fillId="16" borderId="76" xfId="1" applyFont="1" applyFill="1" applyBorder="1" applyAlignment="1">
      <alignment horizontal="center" vertical="center"/>
    </xf>
    <xf numFmtId="0" fontId="13" fillId="19" borderId="46" xfId="1" applyFont="1" applyFill="1" applyBorder="1" applyAlignment="1" applyProtection="1">
      <alignment horizontal="center" vertical="center"/>
    </xf>
    <xf numFmtId="0" fontId="13" fillId="19" borderId="43" xfId="1" applyFont="1" applyFill="1" applyBorder="1" applyAlignment="1" applyProtection="1">
      <alignment horizontal="center" vertical="center"/>
    </xf>
    <xf numFmtId="0" fontId="13" fillId="19" borderId="12" xfId="1" applyFont="1" applyFill="1" applyBorder="1" applyAlignment="1" applyProtection="1">
      <alignment horizontal="center" vertical="center"/>
    </xf>
    <xf numFmtId="0" fontId="13" fillId="19" borderId="13" xfId="1" applyFont="1" applyFill="1" applyBorder="1" applyAlignment="1" applyProtection="1">
      <alignment horizontal="center" vertical="center"/>
    </xf>
    <xf numFmtId="0" fontId="13" fillId="16" borderId="84" xfId="1" applyFont="1" applyFill="1" applyBorder="1" applyAlignment="1">
      <alignment horizontal="center"/>
    </xf>
    <xf numFmtId="0" fontId="1" fillId="19" borderId="73" xfId="1" applyFont="1" applyFill="1" applyBorder="1" applyAlignment="1" applyProtection="1">
      <alignment horizontal="center"/>
    </xf>
    <xf numFmtId="0" fontId="1" fillId="19" borderId="98" xfId="1" applyFont="1" applyFill="1" applyBorder="1" applyAlignment="1" applyProtection="1">
      <alignment horizontal="center"/>
    </xf>
    <xf numFmtId="0" fontId="13" fillId="19" borderId="73" xfId="1" applyFont="1" applyFill="1" applyBorder="1" applyAlignment="1" applyProtection="1">
      <alignment horizontal="center"/>
    </xf>
    <xf numFmtId="0" fontId="13" fillId="19" borderId="98" xfId="1" applyFont="1" applyFill="1" applyBorder="1" applyAlignment="1" applyProtection="1">
      <alignment horizontal="center"/>
    </xf>
    <xf numFmtId="0" fontId="1" fillId="16" borderId="104" xfId="1" applyFont="1" applyFill="1" applyBorder="1" applyAlignment="1">
      <alignment horizontal="center"/>
    </xf>
    <xf numFmtId="0" fontId="13" fillId="16" borderId="106" xfId="1" applyFont="1" applyFill="1" applyBorder="1" applyAlignment="1">
      <alignment horizontal="center"/>
    </xf>
    <xf numFmtId="0" fontId="13" fillId="0" borderId="106" xfId="1" applyFont="1" applyBorder="1" applyAlignment="1" applyProtection="1">
      <alignment horizontal="center"/>
      <protection locked="0"/>
    </xf>
    <xf numFmtId="0" fontId="1" fillId="19" borderId="84" xfId="1" applyFont="1" applyFill="1" applyBorder="1" applyAlignment="1" applyProtection="1">
      <alignment horizontal="center"/>
    </xf>
    <xf numFmtId="0" fontId="1" fillId="19" borderId="106" xfId="1" applyFont="1" applyFill="1" applyBorder="1" applyAlignment="1" applyProtection="1">
      <alignment horizontal="center"/>
    </xf>
    <xf numFmtId="0" fontId="13" fillId="19" borderId="84" xfId="1" applyFont="1" applyFill="1" applyBorder="1" applyAlignment="1" applyProtection="1">
      <alignment horizontal="center"/>
    </xf>
    <xf numFmtId="0" fontId="13" fillId="19" borderId="106" xfId="1" applyFont="1" applyFill="1" applyBorder="1" applyAlignment="1" applyProtection="1">
      <alignment horizontal="center"/>
    </xf>
    <xf numFmtId="0" fontId="1" fillId="27" borderId="39" xfId="1" applyFont="1" applyFill="1"/>
    <xf numFmtId="0" fontId="1" fillId="16" borderId="73" xfId="1" applyFont="1" applyFill="1" applyBorder="1" applyAlignment="1" applyProtection="1">
      <alignment horizontal="center"/>
      <protection locked="0"/>
    </xf>
    <xf numFmtId="0" fontId="1" fillId="16" borderId="98" xfId="1" applyFont="1" applyFill="1" applyBorder="1" applyAlignment="1" applyProtection="1">
      <alignment horizontal="center"/>
      <protection locked="0"/>
    </xf>
    <xf numFmtId="0" fontId="1" fillId="16" borderId="73" xfId="1" applyFont="1" applyFill="1" applyBorder="1" applyAlignment="1" applyProtection="1">
      <alignment horizontal="center"/>
    </xf>
    <xf numFmtId="0" fontId="1" fillId="16" borderId="98" xfId="1" applyFont="1" applyFill="1" applyBorder="1" applyAlignment="1" applyProtection="1">
      <alignment horizontal="center"/>
    </xf>
    <xf numFmtId="0" fontId="44" fillId="27" borderId="64" xfId="1" applyFont="1" applyFill="1" applyBorder="1" applyAlignment="1">
      <alignment horizontal="center" vertical="center"/>
    </xf>
    <xf numFmtId="0" fontId="44" fillId="16" borderId="96" xfId="1" applyFont="1" applyFill="1" applyBorder="1" applyAlignment="1" applyProtection="1">
      <alignment horizontal="center" vertical="center"/>
      <protection locked="0"/>
    </xf>
    <xf numFmtId="0" fontId="44" fillId="16" borderId="71" xfId="1" applyFont="1" applyFill="1" applyBorder="1" applyAlignment="1" applyProtection="1">
      <alignment horizontal="center" vertical="center"/>
      <protection locked="0"/>
    </xf>
    <xf numFmtId="0" fontId="44" fillId="16" borderId="60" xfId="1" applyFont="1" applyFill="1" applyBorder="1" applyAlignment="1" applyProtection="1">
      <alignment horizontal="center" vertical="center"/>
      <protection locked="0"/>
    </xf>
    <xf numFmtId="0" fontId="1" fillId="16" borderId="84" xfId="1" applyFont="1" applyFill="1" applyBorder="1" applyAlignment="1" applyProtection="1">
      <alignment horizontal="center"/>
    </xf>
    <xf numFmtId="0" fontId="1" fillId="16" borderId="106" xfId="1" applyFont="1" applyFill="1" applyBorder="1" applyAlignment="1" applyProtection="1">
      <alignment horizontal="center"/>
    </xf>
    <xf numFmtId="0" fontId="13" fillId="0" borderId="74" xfId="1" applyFont="1" applyBorder="1" applyAlignment="1" applyProtection="1">
      <alignment horizontal="center"/>
      <protection locked="0"/>
    </xf>
    <xf numFmtId="0" fontId="13" fillId="0" borderId="97" xfId="1" applyFont="1" applyBorder="1" applyAlignment="1" applyProtection="1">
      <alignment horizontal="center"/>
      <protection locked="0"/>
    </xf>
    <xf numFmtId="0" fontId="6" fillId="16" borderId="73" xfId="1" applyFont="1" applyFill="1" applyBorder="1" applyAlignment="1">
      <alignment horizontal="center"/>
    </xf>
    <xf numFmtId="0" fontId="6" fillId="16" borderId="98" xfId="1" applyFont="1" applyFill="1" applyBorder="1" applyAlignment="1">
      <alignment horizontal="center"/>
    </xf>
    <xf numFmtId="0" fontId="1" fillId="16" borderId="89" xfId="1" applyFont="1" applyFill="1" applyBorder="1" applyAlignment="1">
      <alignment horizontal="center"/>
    </xf>
    <xf numFmtId="0" fontId="1" fillId="19" borderId="82" xfId="1" applyFont="1" applyFill="1" applyBorder="1" applyAlignment="1" applyProtection="1">
      <alignment horizontal="center"/>
    </xf>
    <xf numFmtId="0" fontId="1" fillId="19" borderId="104" xfId="1" applyFont="1" applyFill="1" applyBorder="1" applyAlignment="1" applyProtection="1">
      <alignment horizontal="center"/>
    </xf>
    <xf numFmtId="0" fontId="1" fillId="19" borderId="86" xfId="1" applyFont="1" applyFill="1" applyBorder="1" applyAlignment="1" applyProtection="1">
      <alignment horizontal="center"/>
    </xf>
    <xf numFmtId="0" fontId="1" fillId="19" borderId="89" xfId="1" applyFont="1" applyFill="1" applyBorder="1" applyAlignment="1" applyProtection="1">
      <alignment horizontal="center"/>
    </xf>
    <xf numFmtId="0" fontId="1" fillId="19" borderId="75" xfId="1" applyFont="1" applyFill="1" applyBorder="1" applyAlignment="1" applyProtection="1">
      <alignment horizontal="center"/>
    </xf>
    <xf numFmtId="0" fontId="1" fillId="19" borderId="77" xfId="1" applyFont="1" applyFill="1" applyBorder="1" applyAlignment="1" applyProtection="1">
      <alignment horizontal="center"/>
    </xf>
    <xf numFmtId="0" fontId="1" fillId="16" borderId="94" xfId="1" applyFont="1" applyFill="1" applyBorder="1" applyAlignment="1">
      <alignment horizontal="center"/>
    </xf>
    <xf numFmtId="0" fontId="1" fillId="16" borderId="93" xfId="1" applyFont="1" applyFill="1" applyBorder="1" applyAlignment="1">
      <alignment horizontal="center"/>
    </xf>
    <xf numFmtId="0" fontId="1" fillId="16" borderId="160" xfId="1" applyFont="1" applyFill="1" applyBorder="1" applyAlignment="1">
      <alignment horizontal="center"/>
    </xf>
    <xf numFmtId="0" fontId="1" fillId="16" borderId="90" xfId="1" applyFont="1" applyFill="1" applyBorder="1" applyAlignment="1">
      <alignment horizontal="center"/>
    </xf>
    <xf numFmtId="0" fontId="1" fillId="19" borderId="116" xfId="1" applyFont="1" applyFill="1" applyBorder="1" applyAlignment="1" applyProtection="1">
      <alignment horizontal="center"/>
    </xf>
    <xf numFmtId="0" fontId="1" fillId="0" borderId="137" xfId="1" applyFont="1" applyBorder="1" applyAlignment="1" applyProtection="1">
      <alignment horizontal="center"/>
      <protection locked="0"/>
    </xf>
    <xf numFmtId="0" fontId="1" fillId="0" borderId="135" xfId="1" applyFont="1" applyBorder="1" applyAlignment="1" applyProtection="1">
      <alignment horizontal="center"/>
      <protection locked="0"/>
    </xf>
    <xf numFmtId="0" fontId="1" fillId="0" borderId="134" xfId="1" applyFont="1" applyBorder="1" applyAlignment="1" applyProtection="1">
      <alignment horizontal="center"/>
      <protection locked="0"/>
    </xf>
    <xf numFmtId="0" fontId="1" fillId="0" borderId="160" xfId="1" applyFont="1" applyBorder="1" applyAlignment="1" applyProtection="1">
      <alignment horizontal="center"/>
      <protection locked="0"/>
    </xf>
    <xf numFmtId="0" fontId="1" fillId="0" borderId="90" xfId="1" applyFont="1" applyBorder="1" applyAlignment="1" applyProtection="1">
      <alignment horizontal="center"/>
      <protection locked="0"/>
    </xf>
    <xf numFmtId="0" fontId="1" fillId="16" borderId="129" xfId="1" applyFont="1" applyFill="1" applyBorder="1" applyAlignment="1">
      <alignment horizontal="center"/>
    </xf>
    <xf numFmtId="0" fontId="46" fillId="0" borderId="2" xfId="1" applyFont="1" applyBorder="1" applyAlignment="1" applyProtection="1">
      <alignment horizontal="center"/>
      <protection locked="0"/>
    </xf>
    <xf numFmtId="0" fontId="46" fillId="0" borderId="3" xfId="1" applyFont="1" applyBorder="1" applyAlignment="1" applyProtection="1">
      <alignment horizontal="center"/>
      <protection locked="0"/>
    </xf>
    <xf numFmtId="0" fontId="1" fillId="16" borderId="52" xfId="1" applyFont="1" applyFill="1" applyBorder="1" applyAlignment="1">
      <alignment horizontal="center"/>
    </xf>
    <xf numFmtId="0" fontId="1" fillId="16" borderId="54" xfId="1" applyFont="1" applyFill="1" applyBorder="1" applyAlignment="1">
      <alignment horizontal="center"/>
    </xf>
    <xf numFmtId="0" fontId="1" fillId="16" borderId="118" xfId="1" applyFont="1" applyFill="1" applyBorder="1" applyAlignment="1">
      <alignment horizontal="center"/>
    </xf>
    <xf numFmtId="0" fontId="1" fillId="19" borderId="50" xfId="1" applyFont="1" applyFill="1" applyBorder="1" applyAlignment="1" applyProtection="1">
      <alignment horizontal="center"/>
    </xf>
    <xf numFmtId="0" fontId="1" fillId="19" borderId="52" xfId="1" applyFont="1" applyFill="1" applyBorder="1" applyAlignment="1" applyProtection="1">
      <alignment horizontal="center"/>
    </xf>
    <xf numFmtId="0" fontId="1" fillId="19" borderId="53" xfId="1" applyFont="1" applyFill="1" applyBorder="1" applyAlignment="1" applyProtection="1">
      <alignment horizontal="center"/>
    </xf>
    <xf numFmtId="0" fontId="1" fillId="19" borderId="54" xfId="1" applyFont="1" applyFill="1" applyBorder="1" applyAlignment="1" applyProtection="1">
      <alignment horizontal="center"/>
    </xf>
    <xf numFmtId="0" fontId="1" fillId="27" borderId="39" xfId="1" applyFont="1" applyFill="1" applyAlignment="1">
      <alignment horizontal="center" vertical="center"/>
    </xf>
    <xf numFmtId="0" fontId="1" fillId="0" borderId="47" xfId="1" applyFont="1" applyBorder="1" applyAlignment="1" applyProtection="1">
      <alignment horizontal="center" vertical="center"/>
      <protection locked="0"/>
    </xf>
    <xf numFmtId="0" fontId="1" fillId="0" borderId="49" xfId="1" applyFont="1" applyBorder="1" applyAlignment="1" applyProtection="1">
      <alignment horizontal="center" vertical="center"/>
      <protection locked="0"/>
    </xf>
    <xf numFmtId="0" fontId="1" fillId="19" borderId="74" xfId="1" applyFont="1" applyFill="1" applyBorder="1" applyAlignment="1" applyProtection="1">
      <alignment horizontal="center"/>
    </xf>
    <xf numFmtId="0" fontId="1" fillId="19" borderId="97" xfId="1" applyFont="1" applyFill="1" applyBorder="1" applyAlignment="1" applyProtection="1">
      <alignment horizontal="center"/>
    </xf>
    <xf numFmtId="0" fontId="1" fillId="19" borderId="81" xfId="1" applyFont="1" applyFill="1" applyBorder="1" applyAlignment="1" applyProtection="1">
      <alignment horizontal="center"/>
    </xf>
    <xf numFmtId="0" fontId="1" fillId="19" borderId="99" xfId="1" applyFont="1" applyFill="1" applyBorder="1" applyAlignment="1" applyProtection="1">
      <alignment horizontal="center"/>
    </xf>
    <xf numFmtId="0" fontId="22" fillId="19" borderId="84" xfId="1" applyFont="1" applyFill="1" applyBorder="1" applyAlignment="1" applyProtection="1">
      <alignment horizontal="center"/>
    </xf>
    <xf numFmtId="0" fontId="22" fillId="19" borderId="106" xfId="1" applyFont="1" applyFill="1" applyBorder="1" applyAlignment="1" applyProtection="1">
      <alignment horizontal="center"/>
    </xf>
    <xf numFmtId="0" fontId="22" fillId="19" borderId="86" xfId="1" applyFont="1" applyFill="1" applyBorder="1" applyAlignment="1" applyProtection="1">
      <alignment horizontal="center"/>
    </xf>
    <xf numFmtId="0" fontId="22" fillId="19" borderId="89" xfId="1" applyFont="1" applyFill="1" applyBorder="1" applyAlignment="1" applyProtection="1">
      <alignment horizontal="center"/>
    </xf>
    <xf numFmtId="0" fontId="1" fillId="19" borderId="112" xfId="1" applyFont="1" applyFill="1" applyBorder="1" applyAlignment="1" applyProtection="1">
      <alignment horizontal="center"/>
    </xf>
    <xf numFmtId="0" fontId="1" fillId="19" borderId="49" xfId="1" applyFont="1" applyFill="1" applyBorder="1" applyAlignment="1" applyProtection="1">
      <alignment horizontal="center"/>
    </xf>
    <xf numFmtId="0" fontId="1" fillId="16" borderId="39" xfId="2" applyFont="1" applyFill="1"/>
    <xf numFmtId="0" fontId="13" fillId="19" borderId="82" xfId="1" applyFont="1" applyFill="1" applyBorder="1" applyAlignment="1" applyProtection="1">
      <alignment horizontal="center"/>
    </xf>
    <xf numFmtId="0" fontId="13" fillId="19" borderId="104" xfId="1" applyFont="1" applyFill="1" applyBorder="1" applyAlignment="1" applyProtection="1">
      <alignment horizontal="center"/>
    </xf>
    <xf numFmtId="0" fontId="1" fillId="16" borderId="157" xfId="1" applyFont="1" applyFill="1" applyBorder="1" applyAlignment="1">
      <alignment horizontal="center"/>
    </xf>
    <xf numFmtId="0" fontId="1" fillId="16" borderId="163" xfId="1" applyFont="1" applyFill="1" applyBorder="1" applyAlignment="1">
      <alignment horizontal="center"/>
    </xf>
    <xf numFmtId="0" fontId="1" fillId="16" borderId="156" xfId="1" applyFont="1" applyFill="1" applyBorder="1" applyAlignment="1">
      <alignment horizontal="center"/>
    </xf>
    <xf numFmtId="0" fontId="6" fillId="0" borderId="73" xfId="1" applyFont="1" applyBorder="1" applyAlignment="1" applyProtection="1">
      <alignment horizontal="center"/>
      <protection locked="0"/>
    </xf>
    <xf numFmtId="0" fontId="6" fillId="0" borderId="98" xfId="1" applyFont="1" applyBorder="1" applyAlignment="1" applyProtection="1">
      <alignment horizontal="center"/>
      <protection locked="0"/>
    </xf>
    <xf numFmtId="0" fontId="1" fillId="0" borderId="156" xfId="1" applyFont="1" applyBorder="1" applyAlignment="1" applyProtection="1">
      <alignment horizontal="center"/>
      <protection locked="0"/>
    </xf>
    <xf numFmtId="0" fontId="1" fillId="0" borderId="163" xfId="1" applyFont="1" applyBorder="1" applyAlignment="1" applyProtection="1">
      <alignment horizontal="center"/>
      <protection locked="0"/>
    </xf>
    <xf numFmtId="0" fontId="1" fillId="19" borderId="156" xfId="1" applyFont="1" applyFill="1" applyBorder="1" applyAlignment="1" applyProtection="1">
      <alignment horizontal="center"/>
    </xf>
    <xf numFmtId="0" fontId="1" fillId="19" borderId="108" xfId="1" applyFont="1" applyFill="1" applyBorder="1" applyAlignment="1" applyProtection="1">
      <alignment horizontal="center"/>
    </xf>
    <xf numFmtId="0" fontId="1" fillId="16" borderId="108" xfId="1" applyFont="1" applyFill="1" applyBorder="1" applyAlignment="1">
      <alignment horizontal="center"/>
    </xf>
    <xf numFmtId="0" fontId="1" fillId="0" borderId="157" xfId="1" applyFont="1" applyBorder="1" applyAlignment="1" applyProtection="1">
      <alignment horizontal="center"/>
      <protection locked="0"/>
    </xf>
    <xf numFmtId="0" fontId="1" fillId="16" borderId="83" xfId="1" applyFont="1" applyFill="1" applyBorder="1" applyAlignment="1">
      <alignment horizontal="center"/>
    </xf>
    <xf numFmtId="0" fontId="1" fillId="19" borderId="85" xfId="1" applyFont="1" applyFill="1" applyBorder="1" applyAlignment="1" applyProtection="1">
      <alignment horizontal="center"/>
    </xf>
    <xf numFmtId="0" fontId="1" fillId="0" borderId="85" xfId="1" applyFont="1" applyBorder="1" applyAlignment="1" applyProtection="1">
      <alignment horizontal="center"/>
      <protection locked="0"/>
    </xf>
    <xf numFmtId="0" fontId="1" fillId="16" borderId="85" xfId="1" applyFont="1" applyFill="1" applyBorder="1" applyAlignment="1">
      <alignment horizontal="center"/>
    </xf>
    <xf numFmtId="0" fontId="1" fillId="19" borderId="87" xfId="1" applyFont="1" applyFill="1" applyBorder="1" applyAlignment="1" applyProtection="1">
      <alignment horizontal="center"/>
    </xf>
    <xf numFmtId="0" fontId="1" fillId="19" borderId="110" xfId="1" applyFont="1" applyFill="1" applyBorder="1" applyAlignment="1" applyProtection="1">
      <alignment horizontal="center" vertical="center"/>
    </xf>
    <xf numFmtId="0" fontId="1" fillId="19" borderId="111" xfId="1" applyFont="1" applyFill="1" applyBorder="1" applyAlignment="1" applyProtection="1">
      <alignment horizontal="center" vertical="center"/>
    </xf>
    <xf numFmtId="0" fontId="1" fillId="16" borderId="47" xfId="1" applyFont="1" applyFill="1" applyBorder="1" applyAlignment="1" applyProtection="1">
      <alignment horizontal="center"/>
    </xf>
    <xf numFmtId="0" fontId="1" fillId="16" borderId="49" xfId="1" applyFont="1" applyFill="1" applyBorder="1" applyAlignment="1" applyProtection="1">
      <alignment horizontal="center"/>
    </xf>
    <xf numFmtId="0" fontId="1" fillId="2" borderId="39" xfId="1" applyFont="1" applyFill="1" applyBorder="1" applyAlignment="1">
      <alignment horizontal="center"/>
    </xf>
    <xf numFmtId="0" fontId="44" fillId="7" borderId="59" xfId="1" applyFont="1" applyFill="1" applyBorder="1" applyAlignment="1">
      <alignment horizontal="center" vertical="center"/>
    </xf>
    <xf numFmtId="0" fontId="13" fillId="0" borderId="148" xfId="1" applyFont="1" applyBorder="1" applyAlignment="1">
      <alignment horizontal="center"/>
    </xf>
    <xf numFmtId="0" fontId="1" fillId="11" borderId="47" xfId="1" applyFont="1" applyFill="1" applyBorder="1" applyAlignment="1" applyProtection="1">
      <alignment horizontal="center" vertical="center"/>
    </xf>
    <xf numFmtId="0" fontId="1" fillId="11" borderId="49" xfId="1" applyFont="1" applyFill="1" applyBorder="1" applyAlignment="1" applyProtection="1">
      <alignment horizontal="center" vertical="center"/>
    </xf>
    <xf numFmtId="0" fontId="1" fillId="19" borderId="148" xfId="1" applyFont="1" applyFill="1" applyBorder="1" applyAlignment="1" applyProtection="1">
      <alignment horizontal="center"/>
    </xf>
    <xf numFmtId="0" fontId="22" fillId="19" borderId="148" xfId="1" applyFont="1" applyFill="1" applyBorder="1" applyAlignment="1" applyProtection="1">
      <alignment horizontal="center"/>
    </xf>
    <xf numFmtId="0" fontId="1" fillId="0" borderId="39" xfId="1" applyFont="1" applyBorder="1" applyAlignment="1">
      <alignment horizontal="center"/>
    </xf>
    <xf numFmtId="0" fontId="1" fillId="0" borderId="144" xfId="1" applyFont="1" applyBorder="1" applyAlignment="1" applyProtection="1">
      <alignment horizontal="center"/>
      <protection locked="0"/>
    </xf>
    <xf numFmtId="0" fontId="1" fillId="19" borderId="145" xfId="1" applyFont="1" applyFill="1" applyBorder="1" applyAlignment="1" applyProtection="1">
      <alignment horizontal="center"/>
    </xf>
    <xf numFmtId="0" fontId="22" fillId="19" borderId="145" xfId="1" applyFont="1" applyFill="1" applyBorder="1" applyAlignment="1" applyProtection="1">
      <alignment horizontal="center"/>
    </xf>
    <xf numFmtId="0" fontId="22" fillId="19" borderId="146" xfId="1" applyFont="1" applyFill="1" applyBorder="1" applyAlignment="1" applyProtection="1">
      <alignment horizontal="center"/>
    </xf>
    <xf numFmtId="0" fontId="22" fillId="19" borderId="149" xfId="1" applyFont="1" applyFill="1" applyBorder="1" applyAlignment="1" applyProtection="1">
      <alignment horizontal="center"/>
    </xf>
    <xf numFmtId="0" fontId="1" fillId="19" borderId="151" xfId="1" applyFont="1" applyFill="1" applyBorder="1" applyAlignment="1" applyProtection="1">
      <alignment horizontal="center"/>
    </xf>
    <xf numFmtId="0" fontId="22" fillId="19" borderId="151" xfId="1" applyFont="1" applyFill="1" applyBorder="1" applyAlignment="1" applyProtection="1">
      <alignment horizontal="center"/>
    </xf>
    <xf numFmtId="0" fontId="22" fillId="19" borderId="152" xfId="1" applyFont="1" applyFill="1" applyBorder="1" applyAlignment="1" applyProtection="1">
      <alignment horizontal="center"/>
    </xf>
    <xf numFmtId="0" fontId="8" fillId="8" borderId="46" xfId="1" applyFont="1" applyFill="1" applyBorder="1" applyAlignment="1">
      <alignment horizontal="center" vertical="center"/>
    </xf>
    <xf numFmtId="0" fontId="8" fillId="8" borderId="39" xfId="1" applyFont="1" applyFill="1" applyBorder="1" applyAlignment="1">
      <alignment horizontal="center" vertical="center"/>
    </xf>
    <xf numFmtId="0" fontId="8" fillId="8" borderId="43" xfId="1" applyFont="1" applyFill="1" applyBorder="1" applyAlignment="1">
      <alignment horizontal="center" vertical="center"/>
    </xf>
    <xf numFmtId="0" fontId="18" fillId="7" borderId="63" xfId="1" applyFont="1" applyFill="1" applyBorder="1" applyAlignment="1">
      <alignment horizontal="center" vertical="center"/>
    </xf>
    <xf numFmtId="0" fontId="18" fillId="7" borderId="65" xfId="1" applyFont="1" applyFill="1" applyBorder="1" applyAlignment="1">
      <alignment horizontal="center" vertical="center"/>
    </xf>
    <xf numFmtId="0" fontId="18" fillId="7" borderId="59" xfId="1" applyFont="1" applyFill="1" applyBorder="1" applyAlignment="1">
      <alignment horizontal="center" vertical="center"/>
    </xf>
    <xf numFmtId="0" fontId="18" fillId="7" borderId="71" xfId="1" applyFont="1" applyFill="1" applyBorder="1" applyAlignment="1">
      <alignment horizontal="center" vertical="center"/>
    </xf>
    <xf numFmtId="0" fontId="18" fillId="7" borderId="60" xfId="1" applyFont="1" applyFill="1" applyBorder="1" applyAlignment="1">
      <alignment horizontal="center" vertical="center"/>
    </xf>
    <xf numFmtId="0" fontId="1" fillId="16" borderId="166" xfId="1" applyFont="1" applyFill="1" applyBorder="1" applyAlignment="1">
      <alignment horizontal="center"/>
    </xf>
    <xf numFmtId="0" fontId="13" fillId="0" borderId="166" xfId="1" applyFont="1" applyBorder="1" applyAlignment="1">
      <alignment horizontal="center"/>
    </xf>
    <xf numFmtId="0" fontId="1" fillId="0" borderId="166" xfId="1" applyFont="1" applyBorder="1" applyAlignment="1">
      <alignment horizontal="center"/>
    </xf>
  </cellXfs>
  <cellStyles count="6">
    <cellStyle name="Currency" xfId="5" builtinId="4"/>
    <cellStyle name="Hyperlink" xfId="4" builtinId="8"/>
    <cellStyle name="Hyperlink 2" xfId="3" xr:uid="{F0156320-9B5C-4AA4-9318-A3881550D1DC}"/>
    <cellStyle name="Normal" xfId="0" builtinId="0"/>
    <cellStyle name="Normal 2" xfId="1" xr:uid="{F9A2F379-0863-9146-B087-474F6E769765}"/>
    <cellStyle name="Normal 3" xfId="2" xr:uid="{9F033779-EE43-4FC1-AF71-AD798DD1FA6D}"/>
  </cellStyles>
  <dxfs count="4200">
    <dxf>
      <fill>
        <patternFill>
          <fgColor indexed="64"/>
          <bgColor rgb="FF00B0F0"/>
        </patternFill>
      </fill>
    </dxf>
    <dxf>
      <fill>
        <patternFill>
          <fgColor indexed="64"/>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ont>
        <color theme="1"/>
      </font>
      <fill>
        <patternFill patternType="solid">
          <fgColor rgb="FF7F7F7F"/>
          <bgColor rgb="FF7F7F7F"/>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ont>
        <color theme="1"/>
      </font>
      <fill>
        <patternFill patternType="solid">
          <fgColor rgb="FF7F7F7F"/>
          <bgColor rgb="FF7F7F7F"/>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ont>
        <color theme="1"/>
      </font>
      <fill>
        <patternFill patternType="solid">
          <fgColor rgb="FF7F7F7F"/>
          <bgColor rgb="FF7F7F7F"/>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fgColor indexed="64"/>
          <bgColor rgb="FF00B0F0"/>
        </patternFill>
      </fill>
    </dxf>
    <dxf>
      <fill>
        <patternFill patternType="solid">
          <fgColor rgb="FF00B0F0"/>
          <bgColor rgb="FF00B0F0"/>
        </patternFill>
      </fill>
    </dxf>
    <dxf>
      <fill>
        <patternFill patternType="solid">
          <fgColor rgb="FF00B0F0"/>
          <bgColor rgb="FF00B0F0"/>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
      <font>
        <color theme="1"/>
      </font>
      <fill>
        <patternFill patternType="solid">
          <fgColor rgb="FF7F7F7F"/>
          <bgColor rgb="FF7F7F7F"/>
        </patternFill>
      </fill>
    </dxf>
  </dxfs>
  <tableStyles count="0" defaultTableStyle="TableStyleMedium2" defaultPivotStyle="PivotStyleLight16"/>
  <colors>
    <mruColors>
      <color rgb="FF81BE42"/>
      <color rgb="FF00FA00"/>
      <color rgb="FF464645"/>
      <color rgb="FF000000"/>
      <color rgb="FFEE7D31"/>
      <color rgb="FFFF0000"/>
      <color rgb="FFED7D30"/>
      <color rgb="FFED7D31"/>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46</xdr:col>
      <xdr:colOff>260120</xdr:colOff>
      <xdr:row>67</xdr:row>
      <xdr:rowOff>198915</xdr:rowOff>
    </xdr:from>
    <xdr:to>
      <xdr:col>50</xdr:col>
      <xdr:colOff>1129844</xdr:colOff>
      <xdr:row>108</xdr:row>
      <xdr:rowOff>133213</xdr:rowOff>
    </xdr:to>
    <xdr:pic>
      <xdr:nvPicPr>
        <xdr:cNvPr id="3" name="Picture 2">
          <a:extLst>
            <a:ext uri="{FF2B5EF4-FFF2-40B4-BE49-F238E27FC236}">
              <a16:creationId xmlns:a16="http://schemas.microsoft.com/office/drawing/2014/main" id="{0936CEE4-3DD0-414A-9131-D38AF0AC4219}"/>
            </a:ext>
          </a:extLst>
        </xdr:cNvPr>
        <xdr:cNvPicPr>
          <a:picLocks noChangeAspect="1"/>
        </xdr:cNvPicPr>
      </xdr:nvPicPr>
      <xdr:blipFill>
        <a:blip xmlns:r="http://schemas.openxmlformats.org/officeDocument/2006/relationships" r:embed="rId1"/>
        <a:stretch>
          <a:fillRect/>
        </a:stretch>
      </xdr:blipFill>
      <xdr:spPr>
        <a:xfrm>
          <a:off x="16614545" y="15610365"/>
          <a:ext cx="4934682"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4" name="Picture 3">
          <a:extLst>
            <a:ext uri="{FF2B5EF4-FFF2-40B4-BE49-F238E27FC236}">
              <a16:creationId xmlns:a16="http://schemas.microsoft.com/office/drawing/2014/main" id="{937EAB56-B260-498F-9D5A-38EB0A039CEA}"/>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6" name="Picture 5">
          <a:extLst>
            <a:ext uri="{FF2B5EF4-FFF2-40B4-BE49-F238E27FC236}">
              <a16:creationId xmlns:a16="http://schemas.microsoft.com/office/drawing/2014/main" id="{14438204-0D1B-4A7B-8B42-EDB1833C0697}"/>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7" name="Picture 6">
          <a:extLst>
            <a:ext uri="{FF2B5EF4-FFF2-40B4-BE49-F238E27FC236}">
              <a16:creationId xmlns:a16="http://schemas.microsoft.com/office/drawing/2014/main" id="{AFE2E79D-F903-4DC2-865B-21EEC2BA1E07}"/>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9" name="Picture 8">
          <a:extLst>
            <a:ext uri="{FF2B5EF4-FFF2-40B4-BE49-F238E27FC236}">
              <a16:creationId xmlns:a16="http://schemas.microsoft.com/office/drawing/2014/main" id="{6FB89098-2448-490D-8120-6FA17756A2AD}"/>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0" name="Picture 9">
          <a:extLst>
            <a:ext uri="{FF2B5EF4-FFF2-40B4-BE49-F238E27FC236}">
              <a16:creationId xmlns:a16="http://schemas.microsoft.com/office/drawing/2014/main" id="{850D0E7E-AE6C-4733-BC35-CF3C8B7C3F5A}"/>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2" name="Picture 11">
          <a:extLst>
            <a:ext uri="{FF2B5EF4-FFF2-40B4-BE49-F238E27FC236}">
              <a16:creationId xmlns:a16="http://schemas.microsoft.com/office/drawing/2014/main" id="{94155A9F-5B0A-410E-AF2B-60111DCE92F1}"/>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3" name="Picture 12">
          <a:extLst>
            <a:ext uri="{FF2B5EF4-FFF2-40B4-BE49-F238E27FC236}">
              <a16:creationId xmlns:a16="http://schemas.microsoft.com/office/drawing/2014/main" id="{E5D45FAB-F9FE-4978-8573-E2B48075B28B}"/>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5" name="Picture 14">
          <a:extLst>
            <a:ext uri="{FF2B5EF4-FFF2-40B4-BE49-F238E27FC236}">
              <a16:creationId xmlns:a16="http://schemas.microsoft.com/office/drawing/2014/main" id="{93711752-071D-48DC-B493-6C7538101DFF}"/>
            </a:ext>
          </a:extLst>
        </xdr:cNvPr>
        <xdr:cNvPicPr>
          <a:picLocks noChangeAspect="1"/>
        </xdr:cNvPicPr>
      </xdr:nvPicPr>
      <xdr:blipFill>
        <a:blip xmlns:r="http://schemas.openxmlformats.org/officeDocument/2006/relationships" r:embed="rId1"/>
        <a:stretch>
          <a:fillRect/>
        </a:stretch>
      </xdr:blipFill>
      <xdr:spPr>
        <a:xfrm>
          <a:off x="16614545" y="15610365"/>
          <a:ext cx="491608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6" name="Picture 15">
          <a:extLst>
            <a:ext uri="{FF2B5EF4-FFF2-40B4-BE49-F238E27FC236}">
              <a16:creationId xmlns:a16="http://schemas.microsoft.com/office/drawing/2014/main" id="{C21462DF-891C-7043-896F-B4B77A8C533C}"/>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8" name="Picture 17">
          <a:extLst>
            <a:ext uri="{FF2B5EF4-FFF2-40B4-BE49-F238E27FC236}">
              <a16:creationId xmlns:a16="http://schemas.microsoft.com/office/drawing/2014/main" id="{EB4C8245-2B51-2A4F-8344-52471114653E}"/>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19" name="Picture 18">
          <a:extLst>
            <a:ext uri="{FF2B5EF4-FFF2-40B4-BE49-F238E27FC236}">
              <a16:creationId xmlns:a16="http://schemas.microsoft.com/office/drawing/2014/main" id="{A9ED81F2-37A2-DE48-A81A-436EA3A912FA}"/>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21" name="Picture 20">
          <a:extLst>
            <a:ext uri="{FF2B5EF4-FFF2-40B4-BE49-F238E27FC236}">
              <a16:creationId xmlns:a16="http://schemas.microsoft.com/office/drawing/2014/main" id="{29D289CE-2A1B-5647-998C-4FF1C71BB907}"/>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22" name="Picture 21">
          <a:extLst>
            <a:ext uri="{FF2B5EF4-FFF2-40B4-BE49-F238E27FC236}">
              <a16:creationId xmlns:a16="http://schemas.microsoft.com/office/drawing/2014/main" id="{7CAD055A-080C-7A41-BA0B-36FE7E7E9190}"/>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24" name="Picture 23">
          <a:extLst>
            <a:ext uri="{FF2B5EF4-FFF2-40B4-BE49-F238E27FC236}">
              <a16:creationId xmlns:a16="http://schemas.microsoft.com/office/drawing/2014/main" id="{3896CF1A-BE9E-9D4F-8997-DB43B45B9DCD}"/>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25" name="Picture 24">
          <a:extLst>
            <a:ext uri="{FF2B5EF4-FFF2-40B4-BE49-F238E27FC236}">
              <a16:creationId xmlns:a16="http://schemas.microsoft.com/office/drawing/2014/main" id="{FEB80840-CC49-9C48-87EA-D46965E64CDD}"/>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133213</xdr:rowOff>
    </xdr:to>
    <xdr:pic>
      <xdr:nvPicPr>
        <xdr:cNvPr id="27" name="Picture 26">
          <a:extLst>
            <a:ext uri="{FF2B5EF4-FFF2-40B4-BE49-F238E27FC236}">
              <a16:creationId xmlns:a16="http://schemas.microsoft.com/office/drawing/2014/main" id="{E6BDCDA8-5047-944C-88F4-32CAC8E30050}"/>
            </a:ext>
          </a:extLst>
        </xdr:cNvPr>
        <xdr:cNvPicPr>
          <a:picLocks noChangeAspect="1"/>
        </xdr:cNvPicPr>
      </xdr:nvPicPr>
      <xdr:blipFill>
        <a:blip xmlns:r="http://schemas.openxmlformats.org/officeDocument/2006/relationships" r:embed="rId1"/>
        <a:stretch>
          <a:fillRect/>
        </a:stretch>
      </xdr:blipFill>
      <xdr:spPr>
        <a:xfrm>
          <a:off x="17367020" y="15616715"/>
          <a:ext cx="5074835" cy="9306897"/>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145912</xdr:rowOff>
    </xdr:to>
    <xdr:pic>
      <xdr:nvPicPr>
        <xdr:cNvPr id="28" name="Picture 27">
          <a:extLst>
            <a:ext uri="{FF2B5EF4-FFF2-40B4-BE49-F238E27FC236}">
              <a16:creationId xmlns:a16="http://schemas.microsoft.com/office/drawing/2014/main" id="{4A5AF617-D3E4-884E-9474-25A0DCAE5D0C}"/>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145912</xdr:rowOff>
    </xdr:to>
    <xdr:pic>
      <xdr:nvPicPr>
        <xdr:cNvPr id="30" name="Picture 29">
          <a:extLst>
            <a:ext uri="{FF2B5EF4-FFF2-40B4-BE49-F238E27FC236}">
              <a16:creationId xmlns:a16="http://schemas.microsoft.com/office/drawing/2014/main" id="{55673F2E-D0C9-0C4D-ACD5-7806F36EA299}"/>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1" name="Picture 30">
          <a:extLst>
            <a:ext uri="{FF2B5EF4-FFF2-40B4-BE49-F238E27FC236}">
              <a16:creationId xmlns:a16="http://schemas.microsoft.com/office/drawing/2014/main" id="{140D9E27-E561-7748-B841-CE90CDE9687C}"/>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3" name="Picture 32">
          <a:extLst>
            <a:ext uri="{FF2B5EF4-FFF2-40B4-BE49-F238E27FC236}">
              <a16:creationId xmlns:a16="http://schemas.microsoft.com/office/drawing/2014/main" id="{0F28DFFB-19E7-7E4D-A03E-C21F0B4D497E}"/>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4" name="Picture 33">
          <a:extLst>
            <a:ext uri="{FF2B5EF4-FFF2-40B4-BE49-F238E27FC236}">
              <a16:creationId xmlns:a16="http://schemas.microsoft.com/office/drawing/2014/main" id="{593048AC-30B9-6F46-A676-6A06E3B17913}"/>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6" name="Picture 35">
          <a:extLst>
            <a:ext uri="{FF2B5EF4-FFF2-40B4-BE49-F238E27FC236}">
              <a16:creationId xmlns:a16="http://schemas.microsoft.com/office/drawing/2014/main" id="{6AAA83C9-EB8A-D04A-BB4B-E0E0E081365D}"/>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7" name="Picture 36">
          <a:extLst>
            <a:ext uri="{FF2B5EF4-FFF2-40B4-BE49-F238E27FC236}">
              <a16:creationId xmlns:a16="http://schemas.microsoft.com/office/drawing/2014/main" id="{428C5337-B3BD-7042-B680-77E96A5AE36E}"/>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39" name="Picture 38">
          <a:extLst>
            <a:ext uri="{FF2B5EF4-FFF2-40B4-BE49-F238E27FC236}">
              <a16:creationId xmlns:a16="http://schemas.microsoft.com/office/drawing/2014/main" id="{AD462012-E50B-3C46-90E5-B775D69A9629}"/>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0" name="Picture 39">
          <a:extLst>
            <a:ext uri="{FF2B5EF4-FFF2-40B4-BE49-F238E27FC236}">
              <a16:creationId xmlns:a16="http://schemas.microsoft.com/office/drawing/2014/main" id="{71B69EC0-EF59-B342-97DE-C1E4AFD57DA9}"/>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2" name="Picture 41">
          <a:extLst>
            <a:ext uri="{FF2B5EF4-FFF2-40B4-BE49-F238E27FC236}">
              <a16:creationId xmlns:a16="http://schemas.microsoft.com/office/drawing/2014/main" id="{85F130BB-5977-2A4A-8A11-AA15FBF0C36E}"/>
            </a:ext>
          </a:extLst>
        </xdr:cNvPr>
        <xdr:cNvPicPr>
          <a:picLocks noChangeAspect="1"/>
        </xdr:cNvPicPr>
      </xdr:nvPicPr>
      <xdr:blipFill>
        <a:blip xmlns:r="http://schemas.openxmlformats.org/officeDocument/2006/relationships" r:embed="rId1"/>
        <a:stretch>
          <a:fillRect/>
        </a:stretch>
      </xdr:blipFill>
      <xdr:spPr>
        <a:xfrm>
          <a:off x="17367020" y="16061215"/>
          <a:ext cx="507483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3" name="Picture 42">
          <a:extLst>
            <a:ext uri="{FF2B5EF4-FFF2-40B4-BE49-F238E27FC236}">
              <a16:creationId xmlns:a16="http://schemas.microsoft.com/office/drawing/2014/main" id="{E0CD4528-4014-4453-A8D3-10CD5E67CE5E}"/>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5" name="Picture 44">
          <a:extLst>
            <a:ext uri="{FF2B5EF4-FFF2-40B4-BE49-F238E27FC236}">
              <a16:creationId xmlns:a16="http://schemas.microsoft.com/office/drawing/2014/main" id="{42BECF2B-DA57-490C-9E21-35A62967A0CE}"/>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6" name="Picture 45">
          <a:extLst>
            <a:ext uri="{FF2B5EF4-FFF2-40B4-BE49-F238E27FC236}">
              <a16:creationId xmlns:a16="http://schemas.microsoft.com/office/drawing/2014/main" id="{0BC41C2F-E817-49A0-8972-B0E4F8614825}"/>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8" name="Picture 47">
          <a:extLst>
            <a:ext uri="{FF2B5EF4-FFF2-40B4-BE49-F238E27FC236}">
              <a16:creationId xmlns:a16="http://schemas.microsoft.com/office/drawing/2014/main" id="{5FEA8078-F32E-433F-97B8-DB8A7DB56C64}"/>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49" name="Picture 48">
          <a:extLst>
            <a:ext uri="{FF2B5EF4-FFF2-40B4-BE49-F238E27FC236}">
              <a16:creationId xmlns:a16="http://schemas.microsoft.com/office/drawing/2014/main" id="{0B858FF9-C516-4AAE-B294-3D1FD7C2BC6D}"/>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51" name="Picture 50">
          <a:extLst>
            <a:ext uri="{FF2B5EF4-FFF2-40B4-BE49-F238E27FC236}">
              <a16:creationId xmlns:a16="http://schemas.microsoft.com/office/drawing/2014/main" id="{2D670DEC-686D-44DB-B5C3-29709F796BF6}"/>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52" name="Picture 51">
          <a:extLst>
            <a:ext uri="{FF2B5EF4-FFF2-40B4-BE49-F238E27FC236}">
              <a16:creationId xmlns:a16="http://schemas.microsoft.com/office/drawing/2014/main" id="{C5261CE6-8F73-4C7C-9CDC-11DD45FA0440}"/>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46</xdr:col>
      <xdr:colOff>260120</xdr:colOff>
      <xdr:row>67</xdr:row>
      <xdr:rowOff>198915</xdr:rowOff>
    </xdr:from>
    <xdr:to>
      <xdr:col>50</xdr:col>
      <xdr:colOff>1080455</xdr:colOff>
      <xdr:row>108</xdr:row>
      <xdr:rowOff>31612</xdr:rowOff>
    </xdr:to>
    <xdr:pic>
      <xdr:nvPicPr>
        <xdr:cNvPr id="54" name="Picture 53">
          <a:extLst>
            <a:ext uri="{FF2B5EF4-FFF2-40B4-BE49-F238E27FC236}">
              <a16:creationId xmlns:a16="http://schemas.microsoft.com/office/drawing/2014/main" id="{726962BC-D5C3-4D29-BC8E-8EB48B73211C}"/>
            </a:ext>
          </a:extLst>
        </xdr:cNvPr>
        <xdr:cNvPicPr>
          <a:picLocks noChangeAspect="1"/>
        </xdr:cNvPicPr>
      </xdr:nvPicPr>
      <xdr:blipFill>
        <a:blip xmlns:r="http://schemas.openxmlformats.org/officeDocument/2006/relationships" r:embed="rId1"/>
        <a:stretch>
          <a:fillRect/>
        </a:stretch>
      </xdr:blipFill>
      <xdr:spPr>
        <a:xfrm>
          <a:off x="16614545" y="16048515"/>
          <a:ext cx="4916085" cy="9319596"/>
        </a:xfrm>
        <a:prstGeom prst="rect">
          <a:avLst/>
        </a:prstGeom>
      </xdr:spPr>
    </xdr:pic>
    <xdr:clientData/>
  </xdr:twoCellAnchor>
  <xdr:twoCellAnchor editAs="oneCell">
    <xdr:from>
      <xdr:col>2</xdr:col>
      <xdr:colOff>101602</xdr:colOff>
      <xdr:row>7</xdr:row>
      <xdr:rowOff>50800</xdr:rowOff>
    </xdr:from>
    <xdr:to>
      <xdr:col>5</xdr:col>
      <xdr:colOff>13283</xdr:colOff>
      <xdr:row>10</xdr:row>
      <xdr:rowOff>203199</xdr:rowOff>
    </xdr:to>
    <xdr:pic>
      <xdr:nvPicPr>
        <xdr:cNvPr id="55" name="Picture 54">
          <a:extLst>
            <a:ext uri="{FF2B5EF4-FFF2-40B4-BE49-F238E27FC236}">
              <a16:creationId xmlns:a16="http://schemas.microsoft.com/office/drawing/2014/main" id="{48AE650D-0A43-0E49-9D69-DD4CBFED66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2" y="1955800"/>
          <a:ext cx="1549981" cy="1134533"/>
        </a:xfrm>
        <a:prstGeom prst="rect">
          <a:avLst/>
        </a:prstGeom>
      </xdr:spPr>
    </xdr:pic>
    <xdr:clientData/>
  </xdr:twoCellAnchor>
  <xdr:twoCellAnchor editAs="oneCell">
    <xdr:from>
      <xdr:col>12</xdr:col>
      <xdr:colOff>220131</xdr:colOff>
      <xdr:row>5</xdr:row>
      <xdr:rowOff>84666</xdr:rowOff>
    </xdr:from>
    <xdr:to>
      <xdr:col>18</xdr:col>
      <xdr:colOff>183186</xdr:colOff>
      <xdr:row>6</xdr:row>
      <xdr:rowOff>338666</xdr:rowOff>
    </xdr:to>
    <xdr:pic>
      <xdr:nvPicPr>
        <xdr:cNvPr id="56" name="Picture 55">
          <a:extLst>
            <a:ext uri="{FF2B5EF4-FFF2-40B4-BE49-F238E27FC236}">
              <a16:creationId xmlns:a16="http://schemas.microsoft.com/office/drawing/2014/main" id="{D6055123-7B56-734F-B3FA-2ABD8BC93EB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58831" y="1227666"/>
          <a:ext cx="1944255" cy="60113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holesale.prodigydisc.com/" TargetMode="External"/><Relationship Id="rId7" Type="http://schemas.openxmlformats.org/officeDocument/2006/relationships/printerSettings" Target="../printerSettings/printerSettings1.bin"/><Relationship Id="rId2" Type="http://schemas.openxmlformats.org/officeDocument/2006/relationships/hyperlink" Target="mailto:DEALERS@PRODIGYDISC.COM?subject=PRODIGY%20ORDER%20WHOLESALE%20ORDER" TargetMode="External"/><Relationship Id="rId1" Type="http://schemas.openxmlformats.org/officeDocument/2006/relationships/hyperlink" Target="http://wholesale.prodigydisc.com/" TargetMode="External"/><Relationship Id="rId6" Type="http://schemas.openxmlformats.org/officeDocument/2006/relationships/hyperlink" Target="https://wholesale.prodigydisc.com/collections/nhl-collection" TargetMode="External"/><Relationship Id="rId5" Type="http://schemas.openxmlformats.org/officeDocument/2006/relationships/hyperlink" Target="mailto:dealers@prodigydisc.com" TargetMode="External"/><Relationship Id="rId4" Type="http://schemas.openxmlformats.org/officeDocument/2006/relationships/hyperlink" Target="https://wholesale.prodigydisc.com/collections/limited-edition-dis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9E936-5AF0-4521-AC51-A447BB55FAA6}">
  <sheetPr codeName="Sheet5"/>
  <dimension ref="A1:BC1045"/>
  <sheetViews>
    <sheetView tabSelected="1" zoomScale="75" zoomScaleNormal="60" workbookViewId="0">
      <selection activeCell="H8" sqref="H8:AF12"/>
    </sheetView>
  </sheetViews>
  <sheetFormatPr baseColWidth="10" defaultColWidth="0" defaultRowHeight="0" customHeight="1" zeroHeight="1" x14ac:dyDescent="0.2"/>
  <cols>
    <col min="1" max="4" width="3.7109375" style="52" customWidth="1"/>
    <col min="5" max="5" width="11" style="52" customWidth="1"/>
    <col min="6" max="7" width="4.28515625" style="52" customWidth="1"/>
    <col min="8" max="9" width="4.42578125" style="52" customWidth="1"/>
    <col min="10" max="19" width="3.7109375" style="52" customWidth="1"/>
    <col min="20" max="21" width="5" style="52" customWidth="1"/>
    <col min="22" max="23" width="3.140625" style="52" customWidth="1"/>
    <col min="24" max="27" width="3.7109375" style="52" customWidth="1"/>
    <col min="28" max="28" width="12.140625" style="52" customWidth="1"/>
    <col min="29" max="35" width="3.7109375" style="52" customWidth="1"/>
    <col min="36" max="36" width="4.7109375" style="52" customWidth="1"/>
    <col min="37" max="43" width="3.7109375" style="52" customWidth="1"/>
    <col min="44" max="44" width="5.7109375" style="52" customWidth="1"/>
    <col min="45" max="47" width="3.140625" style="52" customWidth="1"/>
    <col min="48" max="48" width="10.7109375" style="52" customWidth="1"/>
    <col min="49" max="49" width="21" style="52" customWidth="1"/>
    <col min="50" max="50" width="13" style="52" customWidth="1"/>
    <col min="51" max="51" width="16" style="52" bestFit="1" customWidth="1"/>
    <col min="52" max="52" width="1.7109375" style="52" customWidth="1"/>
    <col min="53" max="55" width="11.28515625" style="8" customWidth="1"/>
    <col min="56" max="16384" width="11.28515625" style="52" hidden="1"/>
  </cols>
  <sheetData>
    <row r="1" spans="1:55" ht="18" customHeight="1" thickBot="1" x14ac:dyDescent="0.2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C1" s="9" t="s">
        <v>142</v>
      </c>
    </row>
    <row r="2" spans="1:55" ht="18" customHeight="1" thickBot="1" x14ac:dyDescent="0.25">
      <c r="A2" s="51"/>
      <c r="B2" s="483" t="s">
        <v>0</v>
      </c>
      <c r="C2" s="484"/>
      <c r="D2" s="484"/>
      <c r="E2" s="484"/>
      <c r="F2" s="485"/>
      <c r="G2" s="498" t="s">
        <v>48</v>
      </c>
      <c r="H2" s="499"/>
      <c r="I2" s="499"/>
      <c r="J2" s="499"/>
      <c r="K2" s="499"/>
      <c r="L2" s="499"/>
      <c r="M2" s="499"/>
      <c r="N2" s="499"/>
      <c r="O2" s="499"/>
      <c r="P2" s="499"/>
      <c r="Q2" s="500"/>
      <c r="R2" s="507" t="s">
        <v>203</v>
      </c>
      <c r="S2" s="508"/>
      <c r="T2" s="508"/>
      <c r="U2" s="508"/>
      <c r="V2" s="508"/>
      <c r="W2" s="508"/>
      <c r="X2" s="509"/>
      <c r="Y2" s="486" t="s">
        <v>1</v>
      </c>
      <c r="Z2" s="487"/>
      <c r="AA2" s="487"/>
      <c r="AB2" s="487"/>
      <c r="AC2" s="488"/>
      <c r="AD2" s="11"/>
      <c r="AE2" s="489"/>
      <c r="AF2" s="490"/>
      <c r="AG2" s="11" t="s">
        <v>2</v>
      </c>
      <c r="AH2" s="11"/>
      <c r="AI2" s="11"/>
      <c r="AJ2" s="11"/>
      <c r="AK2" s="11"/>
      <c r="AL2" s="11"/>
      <c r="AM2" s="11"/>
      <c r="AN2" s="510"/>
      <c r="AO2" s="511"/>
      <c r="AP2" s="11" t="s">
        <v>3</v>
      </c>
      <c r="AQ2" s="11"/>
      <c r="AR2" s="11"/>
      <c r="AS2" s="11"/>
      <c r="AT2" s="12"/>
      <c r="AU2" s="10"/>
      <c r="AV2" s="13" t="s">
        <v>4</v>
      </c>
      <c r="AW2" s="14" t="s">
        <v>5</v>
      </c>
      <c r="AX2" s="11"/>
      <c r="AY2" s="12"/>
      <c r="AZ2" s="8"/>
      <c r="BC2" s="9" t="s">
        <v>143</v>
      </c>
    </row>
    <row r="3" spans="1:55" ht="18" customHeight="1" x14ac:dyDescent="0.2">
      <c r="A3" s="51"/>
      <c r="B3" s="512">
        <f>SUM(AX16:AX19)</f>
        <v>0</v>
      </c>
      <c r="C3" s="513"/>
      <c r="D3" s="513"/>
      <c r="E3" s="513"/>
      <c r="F3" s="514"/>
      <c r="G3" s="501">
        <f>SUM(R3-B3)</f>
        <v>0</v>
      </c>
      <c r="H3" s="502"/>
      <c r="I3" s="502"/>
      <c r="J3" s="502"/>
      <c r="K3" s="502"/>
      <c r="L3" s="502"/>
      <c r="M3" s="502"/>
      <c r="N3" s="502"/>
      <c r="O3" s="502"/>
      <c r="P3" s="502"/>
      <c r="Q3" s="503"/>
      <c r="R3" s="501">
        <f>SUM(AX16:AX25)</f>
        <v>0</v>
      </c>
      <c r="S3" s="502"/>
      <c r="T3" s="502"/>
      <c r="U3" s="502"/>
      <c r="V3" s="502"/>
      <c r="W3" s="502"/>
      <c r="X3" s="503"/>
      <c r="Y3" s="518">
        <f>SUM(AY27)</f>
        <v>0</v>
      </c>
      <c r="Z3" s="519"/>
      <c r="AA3" s="519"/>
      <c r="AB3" s="519"/>
      <c r="AC3" s="520"/>
      <c r="AD3" s="51"/>
      <c r="AE3" s="524"/>
      <c r="AF3" s="525"/>
      <c r="AG3" s="51" t="s">
        <v>6</v>
      </c>
      <c r="AH3" s="51"/>
      <c r="AI3" s="51"/>
      <c r="AJ3" s="51"/>
      <c r="AK3" s="51"/>
      <c r="AL3" s="51"/>
      <c r="AM3" s="51"/>
      <c r="AN3" s="477"/>
      <c r="AO3" s="478"/>
      <c r="AP3" s="51" t="s">
        <v>7</v>
      </c>
      <c r="AQ3" s="51"/>
      <c r="AR3" s="51"/>
      <c r="AS3" s="1042"/>
      <c r="AT3" s="16"/>
      <c r="AU3" s="15"/>
      <c r="AV3" s="51" t="s">
        <v>8</v>
      </c>
      <c r="AW3" s="51" t="s">
        <v>9</v>
      </c>
      <c r="AX3" s="51"/>
      <c r="AY3" s="16"/>
      <c r="AZ3" s="8"/>
    </row>
    <row r="4" spans="1:55" ht="18" customHeight="1" thickBot="1" x14ac:dyDescent="0.25">
      <c r="A4" s="51"/>
      <c r="B4" s="515"/>
      <c r="C4" s="516"/>
      <c r="D4" s="516"/>
      <c r="E4" s="516"/>
      <c r="F4" s="517"/>
      <c r="G4" s="504"/>
      <c r="H4" s="505"/>
      <c r="I4" s="505"/>
      <c r="J4" s="505"/>
      <c r="K4" s="505"/>
      <c r="L4" s="505"/>
      <c r="M4" s="505"/>
      <c r="N4" s="505"/>
      <c r="O4" s="505"/>
      <c r="P4" s="505"/>
      <c r="Q4" s="506"/>
      <c r="R4" s="504"/>
      <c r="S4" s="505"/>
      <c r="T4" s="505"/>
      <c r="U4" s="505"/>
      <c r="V4" s="505"/>
      <c r="W4" s="505"/>
      <c r="X4" s="506"/>
      <c r="Y4" s="521"/>
      <c r="Z4" s="522"/>
      <c r="AA4" s="522"/>
      <c r="AB4" s="522"/>
      <c r="AC4" s="523"/>
      <c r="AD4" s="51"/>
      <c r="AE4" s="479"/>
      <c r="AF4" s="480"/>
      <c r="AG4" s="51" t="s">
        <v>10</v>
      </c>
      <c r="AH4" s="51"/>
      <c r="AI4" s="51"/>
      <c r="AJ4" s="51"/>
      <c r="AK4" s="51"/>
      <c r="AL4" s="51"/>
      <c r="AM4" s="51"/>
      <c r="AN4" s="481"/>
      <c r="AO4" s="482"/>
      <c r="AP4" s="51" t="s">
        <v>11</v>
      </c>
      <c r="AQ4" s="51"/>
      <c r="AR4" s="51"/>
      <c r="AS4" s="1042"/>
      <c r="AT4" s="16"/>
      <c r="AU4" s="17"/>
      <c r="AV4" s="18"/>
      <c r="AW4" s="18"/>
      <c r="AX4" s="18"/>
      <c r="AY4" s="19"/>
      <c r="AZ4" s="8"/>
    </row>
    <row r="5" spans="1:55" ht="18" customHeight="1" thickBot="1" x14ac:dyDescent="0.25">
      <c r="A5" s="51"/>
      <c r="B5" s="20"/>
      <c r="C5" s="21"/>
      <c r="D5" s="21"/>
      <c r="E5" s="21"/>
      <c r="F5" s="21"/>
      <c r="G5" s="47"/>
      <c r="H5" s="47"/>
      <c r="I5" s="47"/>
      <c r="J5" s="47"/>
      <c r="K5" s="47"/>
      <c r="L5" s="47"/>
      <c r="M5" s="47"/>
      <c r="N5" s="47"/>
      <c r="O5" s="47"/>
      <c r="P5" s="47"/>
      <c r="Q5" s="47"/>
      <c r="R5" s="47"/>
      <c r="S5" s="47"/>
      <c r="T5" s="47"/>
      <c r="U5" s="47"/>
      <c r="V5" s="47"/>
      <c r="W5" s="47"/>
      <c r="X5" s="47"/>
      <c r="Y5" s="47"/>
      <c r="Z5" s="47"/>
      <c r="AA5" s="47"/>
      <c r="AB5" s="47"/>
      <c r="AC5" s="47"/>
      <c r="AD5" s="22"/>
      <c r="AE5" s="23"/>
      <c r="AF5" s="23"/>
      <c r="AG5" s="22"/>
      <c r="AH5" s="22"/>
      <c r="AI5" s="22"/>
      <c r="AJ5" s="22"/>
      <c r="AK5" s="22"/>
      <c r="AL5" s="22"/>
      <c r="AM5" s="22"/>
      <c r="AN5" s="24"/>
      <c r="AO5" s="24"/>
      <c r="AP5" s="22"/>
      <c r="AQ5" s="22"/>
      <c r="AR5" s="22"/>
      <c r="AS5" s="22"/>
      <c r="AT5" s="22"/>
      <c r="AU5" s="22"/>
      <c r="AV5" s="25"/>
      <c r="AW5" s="25"/>
      <c r="AX5" s="25"/>
      <c r="AY5" s="45"/>
      <c r="AZ5" s="8"/>
    </row>
    <row r="6" spans="1:55" ht="29" customHeight="1" x14ac:dyDescent="0.2">
      <c r="A6" s="51"/>
      <c r="B6" s="886" t="s">
        <v>282</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8"/>
      <c r="AU6" s="51"/>
      <c r="AV6" s="541"/>
      <c r="AW6" s="541"/>
      <c r="AX6" s="541"/>
      <c r="AY6" s="541"/>
      <c r="AZ6" s="51"/>
    </row>
    <row r="7" spans="1:55" ht="29" customHeight="1" thickBot="1" x14ac:dyDescent="0.25">
      <c r="A7" s="51"/>
      <c r="B7" s="889"/>
      <c r="C7" s="890"/>
      <c r="D7" s="890"/>
      <c r="E7" s="890"/>
      <c r="F7" s="890"/>
      <c r="G7" s="890"/>
      <c r="H7" s="890"/>
      <c r="I7" s="890"/>
      <c r="J7" s="890"/>
      <c r="K7" s="890"/>
      <c r="L7" s="890"/>
      <c r="M7" s="890"/>
      <c r="N7" s="890"/>
      <c r="O7" s="890"/>
      <c r="P7" s="890"/>
      <c r="Q7" s="890"/>
      <c r="R7" s="890"/>
      <c r="S7" s="890"/>
      <c r="T7" s="890"/>
      <c r="U7" s="890"/>
      <c r="V7" s="890"/>
      <c r="W7" s="890"/>
      <c r="X7" s="890"/>
      <c r="Y7" s="890"/>
      <c r="Z7" s="890"/>
      <c r="AA7" s="890"/>
      <c r="AB7" s="890"/>
      <c r="AC7" s="890"/>
      <c r="AD7" s="890"/>
      <c r="AE7" s="890"/>
      <c r="AF7" s="890"/>
      <c r="AG7" s="890"/>
      <c r="AH7" s="890"/>
      <c r="AI7" s="890"/>
      <c r="AJ7" s="890"/>
      <c r="AK7" s="890"/>
      <c r="AL7" s="890"/>
      <c r="AM7" s="890"/>
      <c r="AN7" s="890"/>
      <c r="AO7" s="890"/>
      <c r="AP7" s="890"/>
      <c r="AQ7" s="890"/>
      <c r="AR7" s="890"/>
      <c r="AS7" s="890"/>
      <c r="AT7" s="891"/>
      <c r="AU7" s="51"/>
      <c r="AV7" s="542" t="s">
        <v>16</v>
      </c>
      <c r="AW7" s="542"/>
      <c r="AX7" s="51"/>
      <c r="AY7" s="51"/>
      <c r="AZ7" s="51"/>
    </row>
    <row r="8" spans="1:55" ht="26" customHeight="1" x14ac:dyDescent="0.2">
      <c r="A8" s="51"/>
      <c r="B8" s="526"/>
      <c r="C8" s="527"/>
      <c r="D8" s="527"/>
      <c r="E8" s="527"/>
      <c r="F8" s="527"/>
      <c r="G8" s="528"/>
      <c r="H8" s="859" t="s">
        <v>12</v>
      </c>
      <c r="I8" s="860"/>
      <c r="J8" s="860"/>
      <c r="K8" s="860"/>
      <c r="L8" s="860"/>
      <c r="M8" s="860"/>
      <c r="N8" s="860"/>
      <c r="O8" s="860"/>
      <c r="P8" s="860"/>
      <c r="Q8" s="860"/>
      <c r="R8" s="860"/>
      <c r="S8" s="860"/>
      <c r="T8" s="860"/>
      <c r="U8" s="860"/>
      <c r="V8" s="860"/>
      <c r="W8" s="860"/>
      <c r="X8" s="860"/>
      <c r="Y8" s="860"/>
      <c r="Z8" s="860"/>
      <c r="AA8" s="860"/>
      <c r="AB8" s="860"/>
      <c r="AC8" s="860"/>
      <c r="AD8" s="860"/>
      <c r="AE8" s="860"/>
      <c r="AF8" s="861"/>
      <c r="AG8" s="896">
        <v>45364</v>
      </c>
      <c r="AH8" s="897"/>
      <c r="AI8" s="897"/>
      <c r="AJ8" s="897"/>
      <c r="AK8" s="897"/>
      <c r="AL8" s="897"/>
      <c r="AM8" s="897"/>
      <c r="AN8" s="897"/>
      <c r="AO8" s="897"/>
      <c r="AP8" s="897"/>
      <c r="AQ8" s="897"/>
      <c r="AR8" s="897"/>
      <c r="AS8" s="897"/>
      <c r="AT8" s="898"/>
      <c r="AU8" s="51"/>
      <c r="AV8" s="26"/>
      <c r="AW8" s="26"/>
      <c r="AX8" s="51"/>
      <c r="AY8" s="51"/>
      <c r="AZ8" s="51"/>
    </row>
    <row r="9" spans="1:55" ht="26" customHeight="1" x14ac:dyDescent="0.2">
      <c r="A9" s="51"/>
      <c r="B9" s="529"/>
      <c r="C9" s="530"/>
      <c r="D9" s="530"/>
      <c r="E9" s="530"/>
      <c r="F9" s="530"/>
      <c r="G9" s="531"/>
      <c r="H9" s="862"/>
      <c r="I9" s="863"/>
      <c r="J9" s="863"/>
      <c r="K9" s="863"/>
      <c r="L9" s="863"/>
      <c r="M9" s="863"/>
      <c r="N9" s="863"/>
      <c r="O9" s="863"/>
      <c r="P9" s="863"/>
      <c r="Q9" s="863"/>
      <c r="R9" s="863"/>
      <c r="S9" s="863"/>
      <c r="T9" s="863"/>
      <c r="U9" s="863"/>
      <c r="V9" s="863"/>
      <c r="W9" s="863"/>
      <c r="X9" s="863"/>
      <c r="Y9" s="863"/>
      <c r="Z9" s="863"/>
      <c r="AA9" s="863"/>
      <c r="AB9" s="863"/>
      <c r="AC9" s="863"/>
      <c r="AD9" s="863"/>
      <c r="AE9" s="863"/>
      <c r="AF9" s="864"/>
      <c r="AG9" s="899" t="s">
        <v>283</v>
      </c>
      <c r="AH9" s="900"/>
      <c r="AI9" s="900"/>
      <c r="AJ9" s="900"/>
      <c r="AK9" s="900"/>
      <c r="AL9" s="900"/>
      <c r="AM9" s="900"/>
      <c r="AN9" s="900"/>
      <c r="AO9" s="900"/>
      <c r="AP9" s="900"/>
      <c r="AQ9" s="900"/>
      <c r="AR9" s="900"/>
      <c r="AS9" s="900"/>
      <c r="AT9" s="901"/>
      <c r="AU9" s="51"/>
      <c r="AV9" s="27"/>
      <c r="AW9" s="51" t="s">
        <v>2</v>
      </c>
      <c r="AX9" s="51"/>
      <c r="AY9" s="51"/>
      <c r="AZ9" s="51"/>
    </row>
    <row r="10" spans="1:55" ht="26" customHeight="1" x14ac:dyDescent="0.2">
      <c r="A10" s="51"/>
      <c r="B10" s="529"/>
      <c r="C10" s="530"/>
      <c r="D10" s="530"/>
      <c r="E10" s="530"/>
      <c r="F10" s="530"/>
      <c r="G10" s="531"/>
      <c r="H10" s="862"/>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4"/>
      <c r="AG10" s="899"/>
      <c r="AH10" s="900"/>
      <c r="AI10" s="900"/>
      <c r="AJ10" s="900"/>
      <c r="AK10" s="900"/>
      <c r="AL10" s="900"/>
      <c r="AM10" s="900"/>
      <c r="AN10" s="900"/>
      <c r="AO10" s="900"/>
      <c r="AP10" s="900"/>
      <c r="AQ10" s="900"/>
      <c r="AR10" s="900"/>
      <c r="AS10" s="900"/>
      <c r="AT10" s="901"/>
      <c r="AU10" s="51"/>
      <c r="AV10" s="28"/>
      <c r="AW10" s="51" t="s">
        <v>6</v>
      </c>
      <c r="AX10" s="51"/>
      <c r="AY10" s="51"/>
      <c r="AZ10" s="51"/>
    </row>
    <row r="11" spans="1:55" ht="26" customHeight="1" thickBot="1" x14ac:dyDescent="0.25">
      <c r="A11" s="51"/>
      <c r="B11" s="532"/>
      <c r="C11" s="533"/>
      <c r="D11" s="533"/>
      <c r="E11" s="533"/>
      <c r="F11" s="533"/>
      <c r="G11" s="534"/>
      <c r="H11" s="862"/>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4"/>
      <c r="AG11" s="532" t="s">
        <v>13</v>
      </c>
      <c r="AH11" s="533"/>
      <c r="AI11" s="533"/>
      <c r="AJ11" s="533"/>
      <c r="AK11" s="533"/>
      <c r="AL11" s="533"/>
      <c r="AM11" s="533"/>
      <c r="AN11" s="533"/>
      <c r="AO11" s="533"/>
      <c r="AP11" s="533"/>
      <c r="AQ11" s="533"/>
      <c r="AR11" s="533"/>
      <c r="AS11" s="533"/>
      <c r="AT11" s="534"/>
      <c r="AU11" s="51"/>
      <c r="AV11" s="29"/>
      <c r="AW11" s="51" t="s">
        <v>10</v>
      </c>
      <c r="AX11" s="51"/>
      <c r="AY11" s="51"/>
      <c r="AZ11" s="51"/>
    </row>
    <row r="12" spans="1:55" s="56" customFormat="1" ht="29" customHeight="1" thickBot="1" x14ac:dyDescent="0.25">
      <c r="A12" s="54"/>
      <c r="B12" s="793" t="s">
        <v>209</v>
      </c>
      <c r="C12" s="794"/>
      <c r="D12" s="794"/>
      <c r="E12" s="794"/>
      <c r="F12" s="794"/>
      <c r="G12" s="795"/>
      <c r="H12" s="865"/>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7"/>
      <c r="AG12" s="495" t="s">
        <v>280</v>
      </c>
      <c r="AH12" s="496"/>
      <c r="AI12" s="496"/>
      <c r="AJ12" s="496"/>
      <c r="AK12" s="496"/>
      <c r="AL12" s="496"/>
      <c r="AM12" s="496"/>
      <c r="AN12" s="496"/>
      <c r="AO12" s="496"/>
      <c r="AP12" s="496"/>
      <c r="AQ12" s="496"/>
      <c r="AR12" s="496"/>
      <c r="AS12" s="496"/>
      <c r="AT12" s="497"/>
      <c r="AU12" s="54"/>
      <c r="AV12" s="51"/>
      <c r="AW12" s="51"/>
      <c r="AX12" s="51"/>
      <c r="AY12" s="51"/>
      <c r="AZ12" s="54"/>
      <c r="BA12" s="55"/>
      <c r="BB12" s="55"/>
      <c r="BC12" s="55"/>
    </row>
    <row r="13" spans="1:55" ht="18" customHeight="1" x14ac:dyDescent="0.2">
      <c r="A13" s="51"/>
      <c r="B13" s="902" t="s">
        <v>281</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3"/>
      <c r="AN13" s="903"/>
      <c r="AO13" s="903"/>
      <c r="AP13" s="903"/>
      <c r="AQ13" s="903"/>
      <c r="AR13" s="903"/>
      <c r="AS13" s="903"/>
      <c r="AT13" s="904"/>
      <c r="AU13" s="51"/>
      <c r="AV13" s="886" t="s">
        <v>33</v>
      </c>
      <c r="AW13" s="887"/>
      <c r="AX13" s="887"/>
      <c r="AY13" s="888"/>
      <c r="AZ13" s="51"/>
    </row>
    <row r="14" spans="1:55" ht="18" customHeight="1" thickBot="1" x14ac:dyDescent="0.25">
      <c r="A14" s="51"/>
      <c r="B14" s="905"/>
      <c r="C14" s="906"/>
      <c r="D14" s="906"/>
      <c r="E14" s="906"/>
      <c r="F14" s="906"/>
      <c r="G14" s="906"/>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7"/>
      <c r="AU14" s="51"/>
      <c r="AV14" s="889"/>
      <c r="AW14" s="890"/>
      <c r="AX14" s="890"/>
      <c r="AY14" s="891"/>
      <c r="AZ14" s="51"/>
    </row>
    <row r="15" spans="1:55" ht="18" customHeight="1" thickBot="1" x14ac:dyDescent="0.2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911" t="s">
        <v>36</v>
      </c>
      <c r="AW15" s="912"/>
      <c r="AX15" s="74" t="s">
        <v>37</v>
      </c>
      <c r="AY15" s="75" t="s">
        <v>38</v>
      </c>
      <c r="AZ15" s="51"/>
    </row>
    <row r="16" spans="1:55" ht="18" customHeight="1" thickBot="1" x14ac:dyDescent="0.25">
      <c r="A16" s="51"/>
      <c r="B16" s="871" t="s">
        <v>14</v>
      </c>
      <c r="C16" s="872"/>
      <c r="D16" s="872"/>
      <c r="E16" s="872"/>
      <c r="F16" s="872"/>
      <c r="G16" s="872"/>
      <c r="H16" s="872"/>
      <c r="I16" s="872"/>
      <c r="J16" s="872"/>
      <c r="K16" s="872"/>
      <c r="L16" s="872"/>
      <c r="M16" s="872"/>
      <c r="N16" s="872"/>
      <c r="O16" s="872"/>
      <c r="P16" s="872"/>
      <c r="Q16" s="872"/>
      <c r="R16" s="872"/>
      <c r="S16" s="872"/>
      <c r="T16" s="872"/>
      <c r="U16" s="872"/>
      <c r="V16" s="872"/>
      <c r="W16" s="873"/>
      <c r="X16" s="62"/>
      <c r="Y16" s="874" t="s">
        <v>15</v>
      </c>
      <c r="Z16" s="875"/>
      <c r="AA16" s="875"/>
      <c r="AB16" s="875"/>
      <c r="AC16" s="875"/>
      <c r="AD16" s="875"/>
      <c r="AE16" s="875"/>
      <c r="AF16" s="875"/>
      <c r="AG16" s="875"/>
      <c r="AH16" s="875"/>
      <c r="AI16" s="875"/>
      <c r="AJ16" s="875"/>
      <c r="AK16" s="875"/>
      <c r="AL16" s="875"/>
      <c r="AM16" s="875"/>
      <c r="AN16" s="875"/>
      <c r="AO16" s="875"/>
      <c r="AP16" s="875"/>
      <c r="AQ16" s="875"/>
      <c r="AR16" s="875"/>
      <c r="AS16" s="875"/>
      <c r="AT16" s="876"/>
      <c r="AU16" s="51"/>
      <c r="AV16" s="869" t="s">
        <v>39</v>
      </c>
      <c r="AW16" s="870"/>
      <c r="AX16" s="70">
        <f>SUM(F80:S109)+SUM(F128:S139)+SUM(F145:S177)+SUM(AC100:AP115)+SUM(AC121:AP199)+SUM(F115:S122)+SUM(AC205:AP251)</f>
        <v>0</v>
      </c>
      <c r="AY16" s="71">
        <f>SUM(F80:S109,F115:S122,F128:S139)*7+SUM(AC100:AP115)*4.25+SUM(AC121:AP199)*8+SUM(AC205:AP251)*8.75+SUM(J145:U177)*9</f>
        <v>0</v>
      </c>
      <c r="AZ16" s="51"/>
    </row>
    <row r="17" spans="1:52" ht="18" customHeight="1" x14ac:dyDescent="0.2">
      <c r="A17" s="51"/>
      <c r="B17" s="877" t="s">
        <v>17</v>
      </c>
      <c r="C17" s="878"/>
      <c r="D17" s="878"/>
      <c r="E17" s="878"/>
      <c r="F17" s="879"/>
      <c r="G17" s="536"/>
      <c r="H17" s="537"/>
      <c r="I17" s="537"/>
      <c r="J17" s="537"/>
      <c r="K17" s="537"/>
      <c r="L17" s="537"/>
      <c r="M17" s="537"/>
      <c r="N17" s="537"/>
      <c r="O17" s="537"/>
      <c r="P17" s="537"/>
      <c r="Q17" s="537"/>
      <c r="R17" s="537"/>
      <c r="S17" s="537"/>
      <c r="T17" s="537"/>
      <c r="U17" s="537"/>
      <c r="V17" s="537"/>
      <c r="W17" s="538"/>
      <c r="X17" s="62"/>
      <c r="Y17" s="880" t="s">
        <v>18</v>
      </c>
      <c r="Z17" s="881"/>
      <c r="AA17" s="881"/>
      <c r="AB17" s="882"/>
      <c r="AC17" s="892"/>
      <c r="AD17" s="539"/>
      <c r="AE17" s="539"/>
      <c r="AF17" s="539"/>
      <c r="AG17" s="539"/>
      <c r="AH17" s="539"/>
      <c r="AI17" s="539"/>
      <c r="AJ17" s="539"/>
      <c r="AK17" s="539"/>
      <c r="AL17" s="539"/>
      <c r="AM17" s="539"/>
      <c r="AN17" s="539"/>
      <c r="AO17" s="539"/>
      <c r="AP17" s="539"/>
      <c r="AQ17" s="539"/>
      <c r="AR17" s="539"/>
      <c r="AS17" s="539"/>
      <c r="AT17" s="540"/>
      <c r="AU17" s="51"/>
      <c r="AV17" s="913" t="s">
        <v>378</v>
      </c>
      <c r="AW17" s="914"/>
      <c r="AX17" s="72">
        <f>SUM(V195,AS267)</f>
        <v>0</v>
      </c>
      <c r="AY17" s="71">
        <f>SUM(V188)*10.75+SUM(V189)*7+SUM(V190)*8+SUM(V191)*7+SUM(V192)*4.25+SUM(V193)*8+SUM(V194)*4.25+SUM(AS256,AS257,AS260,AS264,AS266)*8.5+SUM(AS261,AS259,AS265)*10+SUM(AS258)*11+SUM(AS262)*9+SUM(AS263)*12</f>
        <v>0</v>
      </c>
      <c r="AZ17" s="51"/>
    </row>
    <row r="18" spans="1:52" ht="18" customHeight="1" x14ac:dyDescent="0.2">
      <c r="A18" s="51"/>
      <c r="B18" s="893" t="s">
        <v>19</v>
      </c>
      <c r="C18" s="894"/>
      <c r="D18" s="894"/>
      <c r="E18" s="894"/>
      <c r="F18" s="895"/>
      <c r="G18" s="491"/>
      <c r="H18" s="452"/>
      <c r="I18" s="452"/>
      <c r="J18" s="452"/>
      <c r="K18" s="452"/>
      <c r="L18" s="452"/>
      <c r="M18" s="452"/>
      <c r="N18" s="452"/>
      <c r="O18" s="452"/>
      <c r="P18" s="452"/>
      <c r="Q18" s="452"/>
      <c r="R18" s="452"/>
      <c r="S18" s="452"/>
      <c r="T18" s="452"/>
      <c r="U18" s="452"/>
      <c r="V18" s="452"/>
      <c r="W18" s="453"/>
      <c r="X18" s="62"/>
      <c r="Y18" s="883" t="s">
        <v>20</v>
      </c>
      <c r="Z18" s="884"/>
      <c r="AA18" s="884"/>
      <c r="AB18" s="885"/>
      <c r="AC18" s="451"/>
      <c r="AD18" s="452"/>
      <c r="AE18" s="452"/>
      <c r="AF18" s="452"/>
      <c r="AG18" s="452"/>
      <c r="AH18" s="452"/>
      <c r="AI18" s="452"/>
      <c r="AJ18" s="452"/>
      <c r="AK18" s="452"/>
      <c r="AL18" s="452"/>
      <c r="AM18" s="452"/>
      <c r="AN18" s="452"/>
      <c r="AO18" s="452"/>
      <c r="AP18" s="452"/>
      <c r="AQ18" s="452"/>
      <c r="AR18" s="452"/>
      <c r="AS18" s="452"/>
      <c r="AT18" s="453"/>
      <c r="AU18" s="51"/>
      <c r="AV18" s="913" t="s">
        <v>127</v>
      </c>
      <c r="AW18" s="914"/>
      <c r="AX18" s="72">
        <f>SUM(V48,AS48,V64,AS93,AS80,V73,AS64)</f>
        <v>0</v>
      </c>
      <c r="AY18" s="73">
        <f>SUM(V48)*4.25+SUM(V64)*5.5+SUM(AS48)*6.5+SUM(AS64)*7+SUM(AS80)*7+SUM(AS86)*17.5+SUM(AS90)*13.25</f>
        <v>0</v>
      </c>
      <c r="AZ18" s="51"/>
    </row>
    <row r="19" spans="1:52" ht="18" customHeight="1" x14ac:dyDescent="0.2">
      <c r="A19" s="51"/>
      <c r="B19" s="893" t="s">
        <v>21</v>
      </c>
      <c r="C19" s="894"/>
      <c r="D19" s="894"/>
      <c r="E19" s="894"/>
      <c r="F19" s="895"/>
      <c r="G19" s="491"/>
      <c r="H19" s="452"/>
      <c r="I19" s="452"/>
      <c r="J19" s="452"/>
      <c r="K19" s="452"/>
      <c r="L19" s="452"/>
      <c r="M19" s="452"/>
      <c r="N19" s="452"/>
      <c r="O19" s="452"/>
      <c r="P19" s="452"/>
      <c r="Q19" s="452"/>
      <c r="R19" s="452"/>
      <c r="S19" s="452"/>
      <c r="T19" s="452"/>
      <c r="U19" s="452"/>
      <c r="V19" s="452"/>
      <c r="W19" s="453"/>
      <c r="X19" s="62"/>
      <c r="Y19" s="883" t="s">
        <v>22</v>
      </c>
      <c r="Z19" s="884"/>
      <c r="AA19" s="884"/>
      <c r="AB19" s="885"/>
      <c r="AC19" s="451"/>
      <c r="AD19" s="452"/>
      <c r="AE19" s="452"/>
      <c r="AF19" s="452"/>
      <c r="AG19" s="452"/>
      <c r="AH19" s="452"/>
      <c r="AI19" s="452"/>
      <c r="AJ19" s="452"/>
      <c r="AK19" s="452"/>
      <c r="AL19" s="452"/>
      <c r="AM19" s="452"/>
      <c r="AN19" s="452"/>
      <c r="AO19" s="452"/>
      <c r="AP19" s="452"/>
      <c r="AQ19" s="452"/>
      <c r="AR19" s="452"/>
      <c r="AS19" s="452"/>
      <c r="AT19" s="453"/>
      <c r="AU19" s="51"/>
      <c r="AV19" s="913" t="s">
        <v>40</v>
      </c>
      <c r="AW19" s="914"/>
      <c r="AX19" s="72">
        <f>SUM(T80:U109)+SUM(AQ121:AR199)+SUM(T128:U139)+SUM(T145:U177)+SUM(AQ100:AR115)+SUM(AQ205:AR251)+SUM(T115:U122)</f>
        <v>0</v>
      </c>
      <c r="AY19" s="71">
        <f>SUM(T80:U109,T115:U122,T128:U139)*5+SUM(T145:U177)*7.5+SUM(AQ100:AR115)*3.5+SUM(AQ121:AR199)*6+SUM(AQ205:AR251)*6.5</f>
        <v>0</v>
      </c>
      <c r="AZ19" s="51"/>
    </row>
    <row r="20" spans="1:52" ht="18" customHeight="1" x14ac:dyDescent="0.2">
      <c r="A20" s="51"/>
      <c r="B20" s="893" t="s">
        <v>23</v>
      </c>
      <c r="C20" s="894"/>
      <c r="D20" s="894"/>
      <c r="E20" s="894"/>
      <c r="F20" s="895"/>
      <c r="G20" s="491"/>
      <c r="H20" s="452"/>
      <c r="I20" s="452"/>
      <c r="J20" s="452"/>
      <c r="K20" s="452"/>
      <c r="L20" s="452"/>
      <c r="M20" s="452"/>
      <c r="N20" s="452"/>
      <c r="O20" s="452"/>
      <c r="P20" s="452"/>
      <c r="Q20" s="452"/>
      <c r="R20" s="452"/>
      <c r="S20" s="452"/>
      <c r="T20" s="452"/>
      <c r="U20" s="452"/>
      <c r="V20" s="452"/>
      <c r="W20" s="453"/>
      <c r="X20" s="62"/>
      <c r="Y20" s="883" t="s">
        <v>24</v>
      </c>
      <c r="Z20" s="884"/>
      <c r="AA20" s="884"/>
      <c r="AB20" s="885"/>
      <c r="AC20" s="451"/>
      <c r="AD20" s="452"/>
      <c r="AE20" s="452"/>
      <c r="AF20" s="452"/>
      <c r="AG20" s="452"/>
      <c r="AH20" s="452"/>
      <c r="AI20" s="470"/>
      <c r="AJ20" s="441" t="s">
        <v>25</v>
      </c>
      <c r="AK20" s="442"/>
      <c r="AL20" s="442"/>
      <c r="AM20" s="442"/>
      <c r="AN20" s="443"/>
      <c r="AO20" s="463"/>
      <c r="AP20" s="452"/>
      <c r="AQ20" s="452"/>
      <c r="AR20" s="452"/>
      <c r="AS20" s="452"/>
      <c r="AT20" s="453"/>
      <c r="AU20" s="51"/>
      <c r="AV20" s="913" t="s">
        <v>41</v>
      </c>
      <c r="AW20" s="914"/>
      <c r="AX20" s="72">
        <f>SUM(AS280+AS286)</f>
        <v>0</v>
      </c>
      <c r="AY20" s="71">
        <f>SUM(AX20)*1</f>
        <v>0</v>
      </c>
      <c r="AZ20" s="51"/>
    </row>
    <row r="21" spans="1:52" ht="18" customHeight="1" x14ac:dyDescent="0.2">
      <c r="A21" s="51"/>
      <c r="B21" s="893" t="s">
        <v>26</v>
      </c>
      <c r="C21" s="894"/>
      <c r="D21" s="894"/>
      <c r="E21" s="894"/>
      <c r="F21" s="895"/>
      <c r="G21" s="491"/>
      <c r="H21" s="452"/>
      <c r="I21" s="452"/>
      <c r="J21" s="452"/>
      <c r="K21" s="452"/>
      <c r="L21" s="452"/>
      <c r="M21" s="452"/>
      <c r="N21" s="452"/>
      <c r="O21" s="452"/>
      <c r="P21" s="452"/>
      <c r="Q21" s="452"/>
      <c r="R21" s="452"/>
      <c r="S21" s="452"/>
      <c r="T21" s="452"/>
      <c r="U21" s="452"/>
      <c r="V21" s="452"/>
      <c r="W21" s="453"/>
      <c r="X21" s="62"/>
      <c r="Y21" s="883" t="s">
        <v>187</v>
      </c>
      <c r="Z21" s="884"/>
      <c r="AA21" s="884"/>
      <c r="AB21" s="885"/>
      <c r="AC21" s="451"/>
      <c r="AD21" s="452"/>
      <c r="AE21" s="452"/>
      <c r="AF21" s="452"/>
      <c r="AG21" s="452"/>
      <c r="AH21" s="452"/>
      <c r="AI21" s="470"/>
      <c r="AJ21" s="441" t="s">
        <v>23</v>
      </c>
      <c r="AK21" s="442"/>
      <c r="AL21" s="442"/>
      <c r="AM21" s="442"/>
      <c r="AN21" s="443"/>
      <c r="AO21" s="463"/>
      <c r="AP21" s="452"/>
      <c r="AQ21" s="452"/>
      <c r="AR21" s="452"/>
      <c r="AS21" s="452"/>
      <c r="AT21" s="453"/>
      <c r="AU21" s="51"/>
      <c r="AV21" s="913" t="s">
        <v>324</v>
      </c>
      <c r="AW21" s="914"/>
      <c r="AX21" s="72">
        <f>SUM(V239)</f>
        <v>0</v>
      </c>
      <c r="AY21" s="71">
        <f>SUM(AX21*7)</f>
        <v>0</v>
      </c>
      <c r="AZ21" s="51"/>
    </row>
    <row r="22" spans="1:52" ht="18" customHeight="1" thickBot="1" x14ac:dyDescent="0.25">
      <c r="A22" s="51"/>
      <c r="B22" s="924" t="s">
        <v>27</v>
      </c>
      <c r="C22" s="925"/>
      <c r="D22" s="925"/>
      <c r="E22" s="925"/>
      <c r="F22" s="926"/>
      <c r="G22" s="492" t="s">
        <v>145</v>
      </c>
      <c r="H22" s="493"/>
      <c r="I22" s="493"/>
      <c r="J22" s="493"/>
      <c r="K22" s="493"/>
      <c r="L22" s="493"/>
      <c r="M22" s="493"/>
      <c r="N22" s="493"/>
      <c r="O22" s="493"/>
      <c r="P22" s="493"/>
      <c r="Q22" s="493"/>
      <c r="R22" s="493"/>
      <c r="S22" s="493"/>
      <c r="T22" s="493"/>
      <c r="U22" s="493"/>
      <c r="V22" s="493"/>
      <c r="W22" s="494"/>
      <c r="X22" s="62"/>
      <c r="Y22" s="457" t="s">
        <v>28</v>
      </c>
      <c r="Z22" s="458"/>
      <c r="AA22" s="458"/>
      <c r="AB22" s="459"/>
      <c r="AC22" s="460"/>
      <c r="AD22" s="461"/>
      <c r="AE22" s="461"/>
      <c r="AF22" s="461"/>
      <c r="AG22" s="461"/>
      <c r="AH22" s="461"/>
      <c r="AI22" s="461"/>
      <c r="AJ22" s="461"/>
      <c r="AK22" s="461"/>
      <c r="AL22" s="461"/>
      <c r="AM22" s="461"/>
      <c r="AN22" s="461"/>
      <c r="AO22" s="461"/>
      <c r="AP22" s="461"/>
      <c r="AQ22" s="461"/>
      <c r="AR22" s="461"/>
      <c r="AS22" s="461"/>
      <c r="AT22" s="462"/>
      <c r="AU22" s="51"/>
      <c r="AV22" s="913" t="s">
        <v>124</v>
      </c>
      <c r="AW22" s="914"/>
      <c r="AX22" s="72">
        <f>SUM(V272,V282,AS298,AS317,AS310,AS323,V262,V251)</f>
        <v>0</v>
      </c>
      <c r="AY22" s="71">
        <f>SUM(V272)*70+SUM(AS298)*45+SUM(V282)*25+SUM(AS310)*22.5+SUM(AS317)*7.5+SUM(AS323)*12.5+SUM(V262)*150</f>
        <v>0</v>
      </c>
      <c r="AZ22" s="51"/>
    </row>
    <row r="23" spans="1:52" ht="18" customHeight="1" thickBot="1" x14ac:dyDescent="0.25">
      <c r="A23" s="51"/>
      <c r="B23" s="30"/>
      <c r="C23" s="30"/>
      <c r="D23" s="30"/>
      <c r="E23" s="30"/>
      <c r="F23" s="30"/>
      <c r="G23" s="474" t="s">
        <v>144</v>
      </c>
      <c r="H23" s="475"/>
      <c r="I23" s="475"/>
      <c r="J23" s="475"/>
      <c r="K23" s="475"/>
      <c r="L23" s="475"/>
      <c r="M23" s="475"/>
      <c r="N23" s="475"/>
      <c r="O23" s="475"/>
      <c r="P23" s="475"/>
      <c r="Q23" s="475"/>
      <c r="R23" s="475"/>
      <c r="S23" s="475"/>
      <c r="T23" s="475"/>
      <c r="U23" s="475"/>
      <c r="V23" s="475"/>
      <c r="W23" s="476"/>
      <c r="X23" s="62"/>
      <c r="Y23" s="31"/>
      <c r="Z23" s="31"/>
      <c r="AA23" s="31"/>
      <c r="AB23" s="31"/>
      <c r="AC23" s="32"/>
      <c r="AD23" s="32"/>
      <c r="AE23" s="32"/>
      <c r="AF23" s="32"/>
      <c r="AG23" s="32"/>
      <c r="AH23" s="32"/>
      <c r="AI23" s="32"/>
      <c r="AJ23" s="32"/>
      <c r="AK23" s="32"/>
      <c r="AL23" s="32"/>
      <c r="AM23" s="32"/>
      <c r="AN23" s="32"/>
      <c r="AO23" s="32"/>
      <c r="AP23" s="32"/>
      <c r="AQ23" s="32"/>
      <c r="AR23" s="32"/>
      <c r="AS23" s="32"/>
      <c r="AT23" s="32"/>
      <c r="AU23" s="51"/>
      <c r="AV23" s="913" t="s">
        <v>42</v>
      </c>
      <c r="AW23" s="914"/>
      <c r="AX23" s="72">
        <f>SUM(V316)</f>
        <v>0</v>
      </c>
      <c r="AY23" s="71">
        <f>SUM(V316)*10</f>
        <v>0</v>
      </c>
      <c r="AZ23" s="51"/>
    </row>
    <row r="24" spans="1:52" ht="18" customHeight="1" thickBot="1" x14ac:dyDescent="0.25">
      <c r="A24" s="51"/>
      <c r="B24" s="853" t="s">
        <v>29</v>
      </c>
      <c r="C24" s="854"/>
      <c r="D24" s="854"/>
      <c r="E24" s="854"/>
      <c r="F24" s="854"/>
      <c r="G24" s="854"/>
      <c r="H24" s="854"/>
      <c r="I24" s="854"/>
      <c r="J24" s="854"/>
      <c r="K24" s="854"/>
      <c r="L24" s="854"/>
      <c r="M24" s="854"/>
      <c r="N24" s="854"/>
      <c r="O24" s="854"/>
      <c r="P24" s="854"/>
      <c r="Q24" s="854"/>
      <c r="R24" s="854"/>
      <c r="S24" s="854"/>
      <c r="T24" s="854"/>
      <c r="U24" s="854"/>
      <c r="V24" s="854"/>
      <c r="W24" s="855"/>
      <c r="X24" s="62"/>
      <c r="Y24" s="856" t="s">
        <v>30</v>
      </c>
      <c r="Z24" s="857"/>
      <c r="AA24" s="857"/>
      <c r="AB24" s="857"/>
      <c r="AC24" s="857"/>
      <c r="AD24" s="857"/>
      <c r="AE24" s="857"/>
      <c r="AF24" s="857"/>
      <c r="AG24" s="857"/>
      <c r="AH24" s="857"/>
      <c r="AI24" s="857"/>
      <c r="AJ24" s="857"/>
      <c r="AK24" s="857"/>
      <c r="AL24" s="857"/>
      <c r="AM24" s="857"/>
      <c r="AN24" s="857"/>
      <c r="AO24" s="857"/>
      <c r="AP24" s="857"/>
      <c r="AQ24" s="857"/>
      <c r="AR24" s="857"/>
      <c r="AS24" s="857"/>
      <c r="AT24" s="858"/>
      <c r="AU24" s="51"/>
      <c r="AV24" s="913" t="s">
        <v>43</v>
      </c>
      <c r="AW24" s="914"/>
      <c r="AX24" s="72">
        <f>SUM(V294,V303)</f>
        <v>0</v>
      </c>
      <c r="AY24" s="71">
        <f>SUM(V294)*15+(V303)*17.5</f>
        <v>0</v>
      </c>
      <c r="AZ24" s="51"/>
    </row>
    <row r="25" spans="1:52" ht="18" customHeight="1" thickBot="1" x14ac:dyDescent="0.25">
      <c r="A25" s="51"/>
      <c r="B25" s="908" t="s">
        <v>31</v>
      </c>
      <c r="C25" s="909"/>
      <c r="D25" s="909"/>
      <c r="E25" s="909"/>
      <c r="F25" s="910"/>
      <c r="G25" s="448"/>
      <c r="H25" s="449"/>
      <c r="I25" s="449"/>
      <c r="J25" s="449"/>
      <c r="K25" s="449"/>
      <c r="L25" s="449"/>
      <c r="M25" s="449"/>
      <c r="N25" s="449"/>
      <c r="O25" s="449"/>
      <c r="P25" s="449"/>
      <c r="Q25" s="449"/>
      <c r="R25" s="449"/>
      <c r="S25" s="449"/>
      <c r="T25" s="449"/>
      <c r="U25" s="449"/>
      <c r="V25" s="449"/>
      <c r="W25" s="450"/>
      <c r="X25" s="62"/>
      <c r="Y25" s="880" t="s">
        <v>18</v>
      </c>
      <c r="Z25" s="881"/>
      <c r="AA25" s="881"/>
      <c r="AB25" s="882"/>
      <c r="AC25" s="451"/>
      <c r="AD25" s="452"/>
      <c r="AE25" s="452"/>
      <c r="AF25" s="452"/>
      <c r="AG25" s="452"/>
      <c r="AH25" s="452"/>
      <c r="AI25" s="452"/>
      <c r="AJ25" s="452"/>
      <c r="AK25" s="452"/>
      <c r="AL25" s="452"/>
      <c r="AM25" s="452"/>
      <c r="AN25" s="452"/>
      <c r="AO25" s="452"/>
      <c r="AP25" s="452"/>
      <c r="AQ25" s="452"/>
      <c r="AR25" s="452"/>
      <c r="AS25" s="452"/>
      <c r="AT25" s="453"/>
      <c r="AU25" s="51"/>
      <c r="AV25" s="913" t="s">
        <v>48</v>
      </c>
      <c r="AW25" s="914"/>
      <c r="AX25" s="72">
        <f>SUM(AS286,AS310,AS317,AS323,AS328,V316,AS304,V326)</f>
        <v>0</v>
      </c>
      <c r="AY25" s="71">
        <f>SUM(V326)*5+SUM(AS304)*21.25+SUM(V316)*10+SUM(AS317)*7.5+SUM(AS323)*12.5+SUM(AS328)*10+SUM(AS310)*10</f>
        <v>0</v>
      </c>
      <c r="AZ25" s="51"/>
    </row>
    <row r="26" spans="1:52" ht="18" customHeight="1" x14ac:dyDescent="0.2">
      <c r="A26" s="51"/>
      <c r="B26" s="921" t="s">
        <v>32</v>
      </c>
      <c r="C26" s="922"/>
      <c r="D26" s="922"/>
      <c r="E26" s="922"/>
      <c r="F26" s="923"/>
      <c r="G26" s="454"/>
      <c r="H26" s="455"/>
      <c r="I26" s="455"/>
      <c r="J26" s="455"/>
      <c r="K26" s="455"/>
      <c r="L26" s="455"/>
      <c r="M26" s="455"/>
      <c r="N26" s="455"/>
      <c r="O26" s="455"/>
      <c r="P26" s="455"/>
      <c r="Q26" s="455"/>
      <c r="R26" s="455"/>
      <c r="S26" s="455"/>
      <c r="T26" s="455"/>
      <c r="U26" s="455"/>
      <c r="V26" s="455"/>
      <c r="W26" s="456"/>
      <c r="X26" s="62"/>
      <c r="Y26" s="883" t="s">
        <v>20</v>
      </c>
      <c r="Z26" s="884"/>
      <c r="AA26" s="884"/>
      <c r="AB26" s="885"/>
      <c r="AC26" s="451"/>
      <c r="AD26" s="452"/>
      <c r="AE26" s="452"/>
      <c r="AF26" s="452"/>
      <c r="AG26" s="452"/>
      <c r="AH26" s="452"/>
      <c r="AI26" s="452"/>
      <c r="AJ26" s="452"/>
      <c r="AK26" s="452"/>
      <c r="AL26" s="452"/>
      <c r="AM26" s="452"/>
      <c r="AN26" s="452"/>
      <c r="AO26" s="452"/>
      <c r="AP26" s="452"/>
      <c r="AQ26" s="452"/>
      <c r="AR26" s="452"/>
      <c r="AS26" s="452"/>
      <c r="AT26" s="453"/>
      <c r="AU26" s="51"/>
      <c r="AV26" s="51"/>
      <c r="AW26" s="51"/>
      <c r="AX26" s="36" t="s">
        <v>55</v>
      </c>
      <c r="AY26" s="37">
        <f>SUM(AY16:AY25)</f>
        <v>0</v>
      </c>
      <c r="AZ26" s="51"/>
    </row>
    <row r="27" spans="1:52" ht="18" customHeight="1" thickBot="1" x14ac:dyDescent="0.25">
      <c r="A27" s="51"/>
      <c r="B27" s="893" t="s">
        <v>34</v>
      </c>
      <c r="C27" s="894"/>
      <c r="D27" s="894"/>
      <c r="E27" s="894"/>
      <c r="F27" s="895"/>
      <c r="G27" s="454"/>
      <c r="H27" s="455"/>
      <c r="I27" s="455"/>
      <c r="J27" s="455"/>
      <c r="K27" s="455"/>
      <c r="L27" s="455"/>
      <c r="M27" s="455"/>
      <c r="N27" s="455"/>
      <c r="O27" s="455"/>
      <c r="P27" s="455"/>
      <c r="Q27" s="455"/>
      <c r="R27" s="455"/>
      <c r="S27" s="455"/>
      <c r="T27" s="455"/>
      <c r="U27" s="455"/>
      <c r="V27" s="455"/>
      <c r="W27" s="456"/>
      <c r="X27" s="62"/>
      <c r="Y27" s="883" t="s">
        <v>22</v>
      </c>
      <c r="Z27" s="884"/>
      <c r="AA27" s="884"/>
      <c r="AB27" s="885"/>
      <c r="AC27" s="451"/>
      <c r="AD27" s="452"/>
      <c r="AE27" s="452"/>
      <c r="AF27" s="452"/>
      <c r="AG27" s="452"/>
      <c r="AH27" s="452"/>
      <c r="AI27" s="452"/>
      <c r="AJ27" s="452"/>
      <c r="AK27" s="452"/>
      <c r="AL27" s="452"/>
      <c r="AM27" s="452"/>
      <c r="AN27" s="452"/>
      <c r="AO27" s="452"/>
      <c r="AP27" s="452"/>
      <c r="AQ27" s="452"/>
      <c r="AR27" s="452"/>
      <c r="AS27" s="452"/>
      <c r="AT27" s="453"/>
      <c r="AU27" s="51"/>
      <c r="AV27" s="51"/>
      <c r="AW27" s="38"/>
      <c r="AX27" s="39" t="s">
        <v>56</v>
      </c>
      <c r="AY27" s="40">
        <f>SUM(AY26)</f>
        <v>0</v>
      </c>
      <c r="AZ27" s="51"/>
    </row>
    <row r="28" spans="1:52" ht="18" customHeight="1" thickBot="1" x14ac:dyDescent="0.25">
      <c r="A28" s="51"/>
      <c r="B28" s="927" t="s">
        <v>35</v>
      </c>
      <c r="C28" s="928"/>
      <c r="D28" s="928"/>
      <c r="E28" s="928"/>
      <c r="F28" s="929"/>
      <c r="G28" s="471"/>
      <c r="H28" s="472"/>
      <c r="I28" s="472"/>
      <c r="J28" s="472"/>
      <c r="K28" s="472"/>
      <c r="L28" s="472"/>
      <c r="M28" s="472"/>
      <c r="N28" s="472"/>
      <c r="O28" s="472"/>
      <c r="P28" s="472"/>
      <c r="Q28" s="472"/>
      <c r="R28" s="472"/>
      <c r="S28" s="472"/>
      <c r="T28" s="472"/>
      <c r="U28" s="472"/>
      <c r="V28" s="472"/>
      <c r="W28" s="473"/>
      <c r="X28" s="62"/>
      <c r="Y28" s="883" t="s">
        <v>24</v>
      </c>
      <c r="Z28" s="884"/>
      <c r="AA28" s="884"/>
      <c r="AB28" s="885"/>
      <c r="AC28" s="451"/>
      <c r="AD28" s="452"/>
      <c r="AE28" s="452"/>
      <c r="AF28" s="452"/>
      <c r="AG28" s="452"/>
      <c r="AH28" s="452"/>
      <c r="AI28" s="470"/>
      <c r="AJ28" s="441" t="s">
        <v>25</v>
      </c>
      <c r="AK28" s="442"/>
      <c r="AL28" s="442"/>
      <c r="AM28" s="442"/>
      <c r="AN28" s="443"/>
      <c r="AO28" s="463"/>
      <c r="AP28" s="452"/>
      <c r="AQ28" s="452"/>
      <c r="AR28" s="452"/>
      <c r="AS28" s="452"/>
      <c r="AT28" s="453"/>
      <c r="AU28" s="51"/>
      <c r="AV28" s="41"/>
      <c r="AW28" s="38"/>
      <c r="AX28" s="38"/>
      <c r="AY28" s="38"/>
      <c r="AZ28" s="51"/>
    </row>
    <row r="29" spans="1:52" ht="18" customHeight="1" thickBot="1" x14ac:dyDescent="0.25">
      <c r="A29" s="51"/>
      <c r="B29" s="464" t="s">
        <v>141</v>
      </c>
      <c r="C29" s="465"/>
      <c r="D29" s="465"/>
      <c r="E29" s="465"/>
      <c r="F29" s="465"/>
      <c r="G29" s="465"/>
      <c r="H29" s="465"/>
      <c r="I29" s="465"/>
      <c r="J29" s="465"/>
      <c r="K29" s="465"/>
      <c r="L29" s="465"/>
      <c r="M29" s="465"/>
      <c r="N29" s="465"/>
      <c r="O29" s="465"/>
      <c r="P29" s="465"/>
      <c r="Q29" s="465"/>
      <c r="R29" s="465"/>
      <c r="S29" s="465"/>
      <c r="T29" s="466"/>
      <c r="U29" s="467" t="s">
        <v>143</v>
      </c>
      <c r="V29" s="468"/>
      <c r="W29" s="469"/>
      <c r="X29" s="62"/>
      <c r="Y29" s="883" t="s">
        <v>187</v>
      </c>
      <c r="Z29" s="884"/>
      <c r="AA29" s="884"/>
      <c r="AB29" s="885"/>
      <c r="AC29" s="451"/>
      <c r="AD29" s="452"/>
      <c r="AE29" s="452"/>
      <c r="AF29" s="452"/>
      <c r="AG29" s="452"/>
      <c r="AH29" s="452"/>
      <c r="AI29" s="470"/>
      <c r="AJ29" s="441" t="s">
        <v>23</v>
      </c>
      <c r="AK29" s="442"/>
      <c r="AL29" s="442"/>
      <c r="AM29" s="442"/>
      <c r="AN29" s="443"/>
      <c r="AO29" s="463"/>
      <c r="AP29" s="452"/>
      <c r="AQ29" s="452"/>
      <c r="AR29" s="452"/>
      <c r="AS29" s="452"/>
      <c r="AT29" s="453"/>
      <c r="AU29" s="51"/>
      <c r="AV29" s="535" t="s">
        <v>57</v>
      </c>
      <c r="AW29" s="535"/>
      <c r="AX29" s="535"/>
      <c r="AY29" s="535"/>
      <c r="AZ29" s="51"/>
    </row>
    <row r="30" spans="1:52" ht="18" customHeight="1" x14ac:dyDescent="0.2">
      <c r="A30" s="51"/>
      <c r="B30" s="33"/>
      <c r="C30" s="33"/>
      <c r="D30" s="33"/>
      <c r="E30" s="33"/>
      <c r="F30" s="33"/>
      <c r="G30" s="33"/>
      <c r="H30" s="33"/>
      <c r="I30" s="33"/>
      <c r="J30" s="33"/>
      <c r="K30" s="33"/>
      <c r="L30" s="33"/>
      <c r="M30" s="33"/>
      <c r="N30" s="33"/>
      <c r="O30" s="33"/>
      <c r="P30" s="33"/>
      <c r="Q30" s="33"/>
      <c r="R30" s="33"/>
      <c r="S30" s="33"/>
      <c r="T30" s="33"/>
      <c r="U30" s="33"/>
      <c r="V30" s="33"/>
      <c r="W30" s="33"/>
      <c r="X30" s="62"/>
      <c r="Y30" s="918"/>
      <c r="Z30" s="919"/>
      <c r="AA30" s="919"/>
      <c r="AB30" s="920"/>
      <c r="AC30" s="543"/>
      <c r="AD30" s="544"/>
      <c r="AE30" s="544"/>
      <c r="AF30" s="544"/>
      <c r="AG30" s="544"/>
      <c r="AH30" s="544"/>
      <c r="AI30" s="544"/>
      <c r="AJ30" s="544"/>
      <c r="AK30" s="544"/>
      <c r="AL30" s="544"/>
      <c r="AM30" s="544"/>
      <c r="AN30" s="544"/>
      <c r="AO30" s="544"/>
      <c r="AP30" s="544"/>
      <c r="AQ30" s="544"/>
      <c r="AR30" s="544"/>
      <c r="AS30" s="544"/>
      <c r="AT30" s="545"/>
      <c r="AU30" s="51"/>
      <c r="AV30" s="535"/>
      <c r="AW30" s="535"/>
      <c r="AX30" s="535"/>
      <c r="AY30" s="535"/>
      <c r="AZ30" s="51"/>
    </row>
    <row r="31" spans="1:52" ht="18" customHeight="1" thickBot="1" x14ac:dyDescent="0.25">
      <c r="A31" s="51"/>
      <c r="B31" s="34"/>
      <c r="C31" s="34"/>
      <c r="D31" s="34"/>
      <c r="E31" s="34"/>
      <c r="F31" s="34"/>
      <c r="G31" s="34"/>
      <c r="H31" s="34"/>
      <c r="I31" s="34"/>
      <c r="J31" s="34"/>
      <c r="K31" s="34"/>
      <c r="L31" s="34"/>
      <c r="M31" s="34"/>
      <c r="N31" s="34"/>
      <c r="O31" s="34"/>
      <c r="P31" s="34"/>
      <c r="Q31" s="34"/>
      <c r="R31" s="34"/>
      <c r="S31" s="34"/>
      <c r="T31" s="34"/>
      <c r="U31" s="34"/>
      <c r="V31" s="34"/>
      <c r="W31" s="34"/>
      <c r="X31" s="62"/>
      <c r="Y31" s="915" t="s">
        <v>126</v>
      </c>
      <c r="Z31" s="916"/>
      <c r="AA31" s="916"/>
      <c r="AB31" s="917"/>
      <c r="AC31" s="460"/>
      <c r="AD31" s="461"/>
      <c r="AE31" s="461"/>
      <c r="AF31" s="461"/>
      <c r="AG31" s="461"/>
      <c r="AH31" s="461"/>
      <c r="AI31" s="461"/>
      <c r="AJ31" s="461"/>
      <c r="AK31" s="461"/>
      <c r="AL31" s="461"/>
      <c r="AM31" s="461"/>
      <c r="AN31" s="461"/>
      <c r="AO31" s="461"/>
      <c r="AP31" s="461"/>
      <c r="AQ31" s="461"/>
      <c r="AR31" s="461"/>
      <c r="AS31" s="461"/>
      <c r="AT31" s="462"/>
      <c r="AU31" s="51"/>
      <c r="AV31" s="535"/>
      <c r="AW31" s="535"/>
      <c r="AX31" s="535"/>
      <c r="AY31" s="535"/>
      <c r="AZ31" s="51"/>
    </row>
    <row r="32" spans="1:52" ht="18" customHeight="1" x14ac:dyDescent="0.2">
      <c r="A32" s="51"/>
      <c r="B32" s="34"/>
      <c r="C32" s="34"/>
      <c r="D32" s="34"/>
      <c r="E32" s="34"/>
      <c r="F32" s="34"/>
      <c r="G32" s="34"/>
      <c r="H32" s="34"/>
      <c r="I32" s="34"/>
      <c r="J32" s="34"/>
      <c r="K32" s="34"/>
      <c r="L32" s="34"/>
      <c r="M32" s="34"/>
      <c r="N32" s="34"/>
      <c r="O32" s="34"/>
      <c r="P32" s="34"/>
      <c r="Q32" s="34"/>
      <c r="R32" s="34"/>
      <c r="S32" s="34"/>
      <c r="T32" s="34"/>
      <c r="U32" s="34"/>
      <c r="V32" s="34"/>
      <c r="W32" s="34"/>
      <c r="X32" s="62"/>
      <c r="Y32" s="31"/>
      <c r="Z32" s="31"/>
      <c r="AA32" s="31"/>
      <c r="AB32" s="31"/>
      <c r="AC32" s="32"/>
      <c r="AD32" s="32"/>
      <c r="AE32" s="32"/>
      <c r="AF32" s="32"/>
      <c r="AG32" s="32"/>
      <c r="AH32" s="32"/>
      <c r="AI32" s="32"/>
      <c r="AJ32" s="32"/>
      <c r="AK32" s="32"/>
      <c r="AL32" s="32"/>
      <c r="AM32" s="32"/>
      <c r="AN32" s="32"/>
      <c r="AO32" s="32"/>
      <c r="AP32" s="32"/>
      <c r="AQ32" s="32"/>
      <c r="AR32" s="32"/>
      <c r="AS32" s="32"/>
      <c r="AT32" s="32"/>
      <c r="AU32" s="51"/>
      <c r="AV32" s="535"/>
      <c r="AW32" s="535"/>
      <c r="AX32" s="535"/>
      <c r="AY32" s="535"/>
      <c r="AZ32" s="51"/>
    </row>
    <row r="33" spans="1:52" ht="18" customHeight="1" thickBot="1" x14ac:dyDescent="0.25">
      <c r="A33" s="51"/>
      <c r="B33" s="35"/>
      <c r="C33" s="35"/>
      <c r="D33" s="35"/>
      <c r="E33" s="35"/>
      <c r="F33" s="35"/>
      <c r="G33" s="35"/>
      <c r="H33" s="35"/>
      <c r="I33" s="35"/>
      <c r="J33" s="35"/>
      <c r="K33" s="35"/>
      <c r="L33" s="35"/>
      <c r="M33" s="35"/>
      <c r="N33" s="35"/>
      <c r="O33" s="35"/>
      <c r="P33" s="35"/>
      <c r="Q33" s="35"/>
      <c r="R33" s="35"/>
      <c r="S33" s="35"/>
      <c r="T33" s="35"/>
      <c r="U33" s="35"/>
      <c r="V33" s="35"/>
      <c r="W33" s="35"/>
      <c r="X33" s="62"/>
      <c r="Y33" s="31"/>
      <c r="Z33" s="31"/>
      <c r="AA33" s="31"/>
      <c r="AB33" s="31"/>
      <c r="AC33" s="32"/>
      <c r="AD33" s="32"/>
      <c r="AE33" s="32"/>
      <c r="AF33" s="32"/>
      <c r="AG33" s="32"/>
      <c r="AH33" s="32"/>
      <c r="AI33" s="32"/>
      <c r="AJ33" s="32"/>
      <c r="AK33" s="32"/>
      <c r="AL33" s="32"/>
      <c r="AM33" s="32"/>
      <c r="AN33" s="32"/>
      <c r="AO33" s="32"/>
      <c r="AP33" s="32"/>
      <c r="AQ33" s="32"/>
      <c r="AR33" s="32"/>
      <c r="AS33" s="32"/>
      <c r="AT33" s="32"/>
      <c r="AU33" s="51"/>
      <c r="AV33" s="535"/>
      <c r="AW33" s="535"/>
      <c r="AX33" s="535"/>
      <c r="AY33" s="535"/>
      <c r="AZ33" s="51"/>
    </row>
    <row r="34" spans="1:52" ht="18" customHeight="1" x14ac:dyDescent="0.2">
      <c r="A34" s="51"/>
      <c r="B34" s="356" t="s">
        <v>136</v>
      </c>
      <c r="C34" s="357"/>
      <c r="D34" s="357"/>
      <c r="E34" s="357"/>
      <c r="F34" s="357"/>
      <c r="G34" s="357"/>
      <c r="H34" s="357"/>
      <c r="I34" s="357"/>
      <c r="J34" s="357"/>
      <c r="K34" s="357"/>
      <c r="L34" s="357"/>
      <c r="M34" s="357"/>
      <c r="N34" s="357"/>
      <c r="O34" s="357"/>
      <c r="P34" s="357"/>
      <c r="Q34" s="357"/>
      <c r="R34" s="357"/>
      <c r="S34" s="357"/>
      <c r="T34" s="357"/>
      <c r="U34" s="357"/>
      <c r="V34" s="357"/>
      <c r="W34" s="358"/>
      <c r="X34" s="7"/>
      <c r="Y34" s="356" t="s">
        <v>194</v>
      </c>
      <c r="Z34" s="357"/>
      <c r="AA34" s="357"/>
      <c r="AB34" s="357"/>
      <c r="AC34" s="357"/>
      <c r="AD34" s="357"/>
      <c r="AE34" s="357"/>
      <c r="AF34" s="357"/>
      <c r="AG34" s="357"/>
      <c r="AH34" s="357"/>
      <c r="AI34" s="357"/>
      <c r="AJ34" s="357"/>
      <c r="AK34" s="357"/>
      <c r="AL34" s="357"/>
      <c r="AM34" s="357"/>
      <c r="AN34" s="357"/>
      <c r="AO34" s="357"/>
      <c r="AP34" s="357"/>
      <c r="AQ34" s="357"/>
      <c r="AR34" s="357"/>
      <c r="AS34" s="357"/>
      <c r="AT34" s="358"/>
      <c r="AU34" s="51"/>
      <c r="AV34" s="535"/>
      <c r="AW34" s="535"/>
      <c r="AX34" s="535"/>
      <c r="AY34" s="535"/>
      <c r="AZ34" s="51"/>
    </row>
    <row r="35" spans="1:52" ht="18" customHeight="1" thickBot="1" x14ac:dyDescent="0.25">
      <c r="A35" s="51"/>
      <c r="B35" s="359"/>
      <c r="C35" s="360"/>
      <c r="D35" s="360"/>
      <c r="E35" s="360"/>
      <c r="F35" s="360"/>
      <c r="G35" s="360"/>
      <c r="H35" s="360"/>
      <c r="I35" s="360"/>
      <c r="J35" s="360"/>
      <c r="K35" s="360"/>
      <c r="L35" s="360"/>
      <c r="M35" s="360"/>
      <c r="N35" s="360"/>
      <c r="O35" s="360"/>
      <c r="P35" s="360"/>
      <c r="Q35" s="360"/>
      <c r="R35" s="360"/>
      <c r="S35" s="360"/>
      <c r="T35" s="360"/>
      <c r="U35" s="360"/>
      <c r="V35" s="360"/>
      <c r="W35" s="361"/>
      <c r="X35" s="7"/>
      <c r="Y35" s="363"/>
      <c r="Z35" s="364"/>
      <c r="AA35" s="364"/>
      <c r="AB35" s="364"/>
      <c r="AC35" s="364"/>
      <c r="AD35" s="364"/>
      <c r="AE35" s="364"/>
      <c r="AF35" s="364"/>
      <c r="AG35" s="364"/>
      <c r="AH35" s="364"/>
      <c r="AI35" s="364"/>
      <c r="AJ35" s="364"/>
      <c r="AK35" s="364"/>
      <c r="AL35" s="364"/>
      <c r="AM35" s="364"/>
      <c r="AN35" s="364"/>
      <c r="AO35" s="364"/>
      <c r="AP35" s="364"/>
      <c r="AQ35" s="364"/>
      <c r="AR35" s="364"/>
      <c r="AS35" s="364"/>
      <c r="AT35" s="365"/>
      <c r="AU35" s="51"/>
      <c r="AV35" s="535"/>
      <c r="AW35" s="535"/>
      <c r="AX35" s="535"/>
      <c r="AY35" s="535"/>
      <c r="AZ35" s="51"/>
    </row>
    <row r="36" spans="1:52" ht="30" customHeight="1" thickBot="1" x14ac:dyDescent="0.25">
      <c r="A36" s="51"/>
      <c r="B36" s="851" t="s">
        <v>284</v>
      </c>
      <c r="C36" s="725"/>
      <c r="D36" s="725"/>
      <c r="E36" s="725"/>
      <c r="F36" s="725"/>
      <c r="G36" s="725"/>
      <c r="H36" s="725"/>
      <c r="I36" s="725"/>
      <c r="J36" s="725"/>
      <c r="K36" s="725"/>
      <c r="L36" s="725"/>
      <c r="M36" s="725"/>
      <c r="N36" s="725"/>
      <c r="O36" s="725"/>
      <c r="P36" s="725"/>
      <c r="Q36" s="725"/>
      <c r="R36" s="725"/>
      <c r="S36" s="725"/>
      <c r="T36" s="725"/>
      <c r="U36" s="725"/>
      <c r="V36" s="725"/>
      <c r="W36" s="852"/>
      <c r="X36" s="7"/>
      <c r="Y36" s="748" t="s">
        <v>268</v>
      </c>
      <c r="Z36" s="747"/>
      <c r="AA36" s="747"/>
      <c r="AB36" s="747"/>
      <c r="AC36" s="747"/>
      <c r="AD36" s="747"/>
      <c r="AE36" s="747"/>
      <c r="AF36" s="747"/>
      <c r="AG36" s="747"/>
      <c r="AH36" s="747"/>
      <c r="AI36" s="747"/>
      <c r="AJ36" s="747"/>
      <c r="AK36" s="747"/>
      <c r="AL36" s="747"/>
      <c r="AM36" s="747"/>
      <c r="AN36" s="747"/>
      <c r="AO36" s="747"/>
      <c r="AP36" s="747"/>
      <c r="AQ36" s="747"/>
      <c r="AR36" s="747"/>
      <c r="AS36" s="747"/>
      <c r="AT36" s="749"/>
      <c r="AU36" s="51"/>
      <c r="AV36" s="51"/>
      <c r="AW36" s="51"/>
      <c r="AX36" s="51"/>
      <c r="AY36" s="51"/>
      <c r="AZ36" s="51"/>
    </row>
    <row r="37" spans="1:52" ht="18" customHeight="1" thickBot="1" x14ac:dyDescent="0.25">
      <c r="A37" s="51"/>
      <c r="B37" s="362" t="s">
        <v>44</v>
      </c>
      <c r="C37" s="172"/>
      <c r="D37" s="172"/>
      <c r="E37" s="172"/>
      <c r="F37" s="172"/>
      <c r="G37" s="172"/>
      <c r="H37" s="172"/>
      <c r="I37" s="420"/>
      <c r="J37" s="444" t="s">
        <v>146</v>
      </c>
      <c r="K37" s="445"/>
      <c r="L37" s="444" t="s">
        <v>147</v>
      </c>
      <c r="M37" s="445"/>
      <c r="N37" s="362" t="s">
        <v>148</v>
      </c>
      <c r="O37" s="420"/>
      <c r="P37" s="444" t="s">
        <v>149</v>
      </c>
      <c r="Q37" s="445"/>
      <c r="R37" s="446" t="s">
        <v>150</v>
      </c>
      <c r="S37" s="447"/>
      <c r="T37" s="446" t="s">
        <v>151</v>
      </c>
      <c r="U37" s="447"/>
      <c r="V37" s="362" t="s">
        <v>56</v>
      </c>
      <c r="W37" s="420"/>
      <c r="X37" s="7"/>
      <c r="Y37" s="96" t="s">
        <v>44</v>
      </c>
      <c r="Z37" s="111"/>
      <c r="AA37" s="111"/>
      <c r="AB37" s="111"/>
      <c r="AC37" s="111"/>
      <c r="AD37" s="111"/>
      <c r="AE37" s="111"/>
      <c r="AF37" s="111"/>
      <c r="AG37" s="111"/>
      <c r="AH37" s="111"/>
      <c r="AI37" s="111"/>
      <c r="AJ37" s="97"/>
      <c r="AK37" s="96" t="s">
        <v>45</v>
      </c>
      <c r="AL37" s="111"/>
      <c r="AM37" s="111"/>
      <c r="AN37" s="111"/>
      <c r="AO37" s="97"/>
      <c r="AP37" s="362" t="s">
        <v>46</v>
      </c>
      <c r="AQ37" s="172"/>
      <c r="AR37" s="420"/>
      <c r="AS37" s="362" t="s">
        <v>47</v>
      </c>
      <c r="AT37" s="420"/>
      <c r="AU37" s="51"/>
      <c r="AV37" s="550" t="s">
        <v>59</v>
      </c>
      <c r="AW37" s="551"/>
      <c r="AX37" s="551"/>
      <c r="AY37" s="552"/>
      <c r="AZ37" s="51"/>
    </row>
    <row r="38" spans="1:52" ht="18" customHeight="1" x14ac:dyDescent="0.2">
      <c r="A38" s="51"/>
      <c r="B38" s="212" t="s">
        <v>138</v>
      </c>
      <c r="C38" s="213"/>
      <c r="D38" s="213"/>
      <c r="E38" s="213"/>
      <c r="F38" s="213"/>
      <c r="G38" s="213"/>
      <c r="H38" s="213"/>
      <c r="I38" s="214"/>
      <c r="J38" s="380"/>
      <c r="K38" s="252"/>
      <c r="L38" s="435"/>
      <c r="M38" s="436"/>
      <c r="N38" s="437"/>
      <c r="O38" s="438"/>
      <c r="P38" s="957"/>
      <c r="Q38" s="958"/>
      <c r="R38" s="439"/>
      <c r="S38" s="440"/>
      <c r="T38" s="387"/>
      <c r="U38" s="432"/>
      <c r="V38" s="433">
        <f>SUM(J38:U38)</f>
        <v>0</v>
      </c>
      <c r="W38" s="434"/>
      <c r="X38" s="7"/>
      <c r="Y38" s="222" t="s">
        <v>138</v>
      </c>
      <c r="Z38" s="223"/>
      <c r="AA38" s="223"/>
      <c r="AB38" s="223"/>
      <c r="AC38" s="223"/>
      <c r="AD38" s="223"/>
      <c r="AE38" s="223"/>
      <c r="AF38" s="223"/>
      <c r="AG38" s="223"/>
      <c r="AH38" s="223"/>
      <c r="AI38" s="223"/>
      <c r="AJ38" s="224"/>
      <c r="AK38" s="212" t="s">
        <v>51</v>
      </c>
      <c r="AL38" s="213"/>
      <c r="AM38" s="213"/>
      <c r="AN38" s="213"/>
      <c r="AO38" s="214"/>
      <c r="AP38" s="212" t="s">
        <v>50</v>
      </c>
      <c r="AQ38" s="213"/>
      <c r="AR38" s="214"/>
      <c r="AS38" s="120"/>
      <c r="AT38" s="121"/>
      <c r="AU38" s="51"/>
      <c r="AV38" s="553"/>
      <c r="AW38" s="554"/>
      <c r="AX38" s="554"/>
      <c r="AY38" s="555"/>
      <c r="AZ38" s="51"/>
    </row>
    <row r="39" spans="1:52" ht="18" customHeight="1" x14ac:dyDescent="0.2">
      <c r="A39" s="51"/>
      <c r="B39" s="209" t="s">
        <v>49</v>
      </c>
      <c r="C39" s="210"/>
      <c r="D39" s="210"/>
      <c r="E39" s="210"/>
      <c r="F39" s="210"/>
      <c r="G39" s="210"/>
      <c r="H39" s="210"/>
      <c r="I39" s="211"/>
      <c r="J39" s="271"/>
      <c r="K39" s="229"/>
      <c r="L39" s="431"/>
      <c r="M39" s="294"/>
      <c r="N39" s="293"/>
      <c r="O39" s="294"/>
      <c r="P39" s="293"/>
      <c r="Q39" s="294"/>
      <c r="R39" s="293"/>
      <c r="S39" s="294"/>
      <c r="T39" s="269"/>
      <c r="U39" s="385"/>
      <c r="V39" s="354">
        <f t="shared" ref="V39:V47" si="0">SUM(J39:U39)</f>
        <v>0</v>
      </c>
      <c r="W39" s="355"/>
      <c r="X39" s="7"/>
      <c r="Y39" s="219" t="s">
        <v>49</v>
      </c>
      <c r="Z39" s="220"/>
      <c r="AA39" s="220"/>
      <c r="AB39" s="220"/>
      <c r="AC39" s="220"/>
      <c r="AD39" s="220"/>
      <c r="AE39" s="220"/>
      <c r="AF39" s="220"/>
      <c r="AG39" s="220"/>
      <c r="AH39" s="220"/>
      <c r="AI39" s="220"/>
      <c r="AJ39" s="221"/>
      <c r="AK39" s="209" t="s">
        <v>51</v>
      </c>
      <c r="AL39" s="210"/>
      <c r="AM39" s="210"/>
      <c r="AN39" s="210"/>
      <c r="AO39" s="211"/>
      <c r="AP39" s="209" t="s">
        <v>50</v>
      </c>
      <c r="AQ39" s="210"/>
      <c r="AR39" s="211"/>
      <c r="AS39" s="118"/>
      <c r="AT39" s="119"/>
      <c r="AU39" s="51"/>
      <c r="AV39" s="556"/>
      <c r="AW39" s="557"/>
      <c r="AX39" s="557"/>
      <c r="AY39" s="558"/>
      <c r="AZ39" s="51"/>
    </row>
    <row r="40" spans="1:52" ht="18" customHeight="1" x14ac:dyDescent="0.2">
      <c r="A40" s="51"/>
      <c r="B40" s="209" t="s">
        <v>134</v>
      </c>
      <c r="C40" s="210"/>
      <c r="D40" s="210"/>
      <c r="E40" s="210"/>
      <c r="F40" s="210"/>
      <c r="G40" s="210"/>
      <c r="H40" s="210"/>
      <c r="I40" s="211"/>
      <c r="J40" s="271"/>
      <c r="K40" s="229"/>
      <c r="L40" s="295"/>
      <c r="M40" s="268"/>
      <c r="N40" s="269"/>
      <c r="O40" s="268"/>
      <c r="P40" s="414"/>
      <c r="Q40" s="415"/>
      <c r="R40" s="293"/>
      <c r="S40" s="294"/>
      <c r="T40" s="269"/>
      <c r="U40" s="385"/>
      <c r="V40" s="354">
        <f t="shared" si="0"/>
        <v>0</v>
      </c>
      <c r="W40" s="355"/>
      <c r="X40" s="7"/>
      <c r="Y40" s="219" t="s">
        <v>134</v>
      </c>
      <c r="Z40" s="220"/>
      <c r="AA40" s="220"/>
      <c r="AB40" s="220"/>
      <c r="AC40" s="220"/>
      <c r="AD40" s="220"/>
      <c r="AE40" s="220"/>
      <c r="AF40" s="220"/>
      <c r="AG40" s="220"/>
      <c r="AH40" s="220"/>
      <c r="AI40" s="220"/>
      <c r="AJ40" s="221"/>
      <c r="AK40" s="209" t="s">
        <v>51</v>
      </c>
      <c r="AL40" s="210"/>
      <c r="AM40" s="210"/>
      <c r="AN40" s="210"/>
      <c r="AO40" s="211"/>
      <c r="AP40" s="209" t="s">
        <v>50</v>
      </c>
      <c r="AQ40" s="210"/>
      <c r="AR40" s="211"/>
      <c r="AS40" s="118"/>
      <c r="AT40" s="119"/>
      <c r="AU40" s="51"/>
      <c r="AV40" s="556"/>
      <c r="AW40" s="557"/>
      <c r="AX40" s="557"/>
      <c r="AY40" s="558"/>
      <c r="AZ40" s="51"/>
    </row>
    <row r="41" spans="1:52" ht="18" customHeight="1" x14ac:dyDescent="0.2">
      <c r="A41" s="51"/>
      <c r="B41" s="209" t="s">
        <v>165</v>
      </c>
      <c r="C41" s="210"/>
      <c r="D41" s="210"/>
      <c r="E41" s="210"/>
      <c r="F41" s="210"/>
      <c r="G41" s="210"/>
      <c r="H41" s="210"/>
      <c r="I41" s="211"/>
      <c r="J41" s="271"/>
      <c r="K41" s="229"/>
      <c r="L41" s="954"/>
      <c r="M41" s="955"/>
      <c r="N41" s="414"/>
      <c r="O41" s="415"/>
      <c r="P41" s="414"/>
      <c r="Q41" s="415"/>
      <c r="R41" s="414"/>
      <c r="S41" s="415"/>
      <c r="T41" s="269"/>
      <c r="U41" s="385"/>
      <c r="V41" s="354">
        <f t="shared" ref="V41:V44" si="1">SUM(J41:U41)</f>
        <v>0</v>
      </c>
      <c r="W41" s="355"/>
      <c r="X41" s="7"/>
      <c r="Y41" s="219" t="s">
        <v>165</v>
      </c>
      <c r="Z41" s="220"/>
      <c r="AA41" s="220"/>
      <c r="AB41" s="220"/>
      <c r="AC41" s="220"/>
      <c r="AD41" s="220"/>
      <c r="AE41" s="220"/>
      <c r="AF41" s="220"/>
      <c r="AG41" s="220"/>
      <c r="AH41" s="220"/>
      <c r="AI41" s="220"/>
      <c r="AJ41" s="221"/>
      <c r="AK41" s="209" t="s">
        <v>51</v>
      </c>
      <c r="AL41" s="210"/>
      <c r="AM41" s="210"/>
      <c r="AN41" s="210"/>
      <c r="AO41" s="211"/>
      <c r="AP41" s="209" t="s">
        <v>53</v>
      </c>
      <c r="AQ41" s="210"/>
      <c r="AR41" s="211"/>
      <c r="AS41" s="118"/>
      <c r="AT41" s="119"/>
      <c r="AU41" s="51"/>
      <c r="AV41" s="556"/>
      <c r="AW41" s="557"/>
      <c r="AX41" s="557"/>
      <c r="AY41" s="558"/>
      <c r="AZ41" s="51"/>
    </row>
    <row r="42" spans="1:52" ht="18" customHeight="1" x14ac:dyDescent="0.2">
      <c r="A42" s="51"/>
      <c r="B42" s="209" t="s">
        <v>52</v>
      </c>
      <c r="C42" s="210"/>
      <c r="D42" s="210"/>
      <c r="E42" s="210"/>
      <c r="F42" s="210"/>
      <c r="G42" s="210"/>
      <c r="H42" s="210"/>
      <c r="I42" s="211"/>
      <c r="J42" s="271"/>
      <c r="K42" s="229"/>
      <c r="L42" s="428"/>
      <c r="M42" s="429"/>
      <c r="N42" s="430"/>
      <c r="O42" s="429"/>
      <c r="P42" s="414"/>
      <c r="Q42" s="415"/>
      <c r="R42" s="293"/>
      <c r="S42" s="294"/>
      <c r="T42" s="269"/>
      <c r="U42" s="385"/>
      <c r="V42" s="354">
        <f t="shared" si="1"/>
        <v>0</v>
      </c>
      <c r="W42" s="355"/>
      <c r="X42" s="7"/>
      <c r="Y42" s="219" t="s">
        <v>52</v>
      </c>
      <c r="Z42" s="220"/>
      <c r="AA42" s="220"/>
      <c r="AB42" s="220"/>
      <c r="AC42" s="220"/>
      <c r="AD42" s="220"/>
      <c r="AE42" s="220"/>
      <c r="AF42" s="220"/>
      <c r="AG42" s="220"/>
      <c r="AH42" s="220"/>
      <c r="AI42" s="220"/>
      <c r="AJ42" s="221"/>
      <c r="AK42" s="209" t="s">
        <v>51</v>
      </c>
      <c r="AL42" s="210"/>
      <c r="AM42" s="210"/>
      <c r="AN42" s="210"/>
      <c r="AO42" s="211"/>
      <c r="AP42" s="209" t="s">
        <v>53</v>
      </c>
      <c r="AQ42" s="210"/>
      <c r="AR42" s="211"/>
      <c r="AS42" s="118"/>
      <c r="AT42" s="119"/>
      <c r="AU42" s="51"/>
      <c r="AV42" s="556"/>
      <c r="AW42" s="557"/>
      <c r="AX42" s="557"/>
      <c r="AY42" s="558"/>
      <c r="AZ42" s="51"/>
    </row>
    <row r="43" spans="1:52" ht="18" customHeight="1" x14ac:dyDescent="0.2">
      <c r="A43" s="51"/>
      <c r="B43" s="209" t="s">
        <v>166</v>
      </c>
      <c r="C43" s="210"/>
      <c r="D43" s="210"/>
      <c r="E43" s="210"/>
      <c r="F43" s="210"/>
      <c r="G43" s="210"/>
      <c r="H43" s="210"/>
      <c r="I43" s="211"/>
      <c r="J43" s="353"/>
      <c r="K43" s="413"/>
      <c r="L43" s="269"/>
      <c r="M43" s="268"/>
      <c r="N43" s="269"/>
      <c r="O43" s="268"/>
      <c r="P43" s="269"/>
      <c r="Q43" s="268"/>
      <c r="R43" s="414"/>
      <c r="S43" s="415"/>
      <c r="T43" s="269"/>
      <c r="U43" s="385"/>
      <c r="V43" s="354">
        <f t="shared" si="1"/>
        <v>0</v>
      </c>
      <c r="W43" s="355"/>
      <c r="X43" s="7"/>
      <c r="Y43" s="219" t="s">
        <v>166</v>
      </c>
      <c r="Z43" s="220"/>
      <c r="AA43" s="220"/>
      <c r="AB43" s="220"/>
      <c r="AC43" s="220"/>
      <c r="AD43" s="220"/>
      <c r="AE43" s="220"/>
      <c r="AF43" s="220"/>
      <c r="AG43" s="220"/>
      <c r="AH43" s="220"/>
      <c r="AI43" s="220"/>
      <c r="AJ43" s="221"/>
      <c r="AK43" s="209" t="s">
        <v>51</v>
      </c>
      <c r="AL43" s="210"/>
      <c r="AM43" s="210"/>
      <c r="AN43" s="210"/>
      <c r="AO43" s="211"/>
      <c r="AP43" s="209" t="s">
        <v>53</v>
      </c>
      <c r="AQ43" s="210"/>
      <c r="AR43" s="211"/>
      <c r="AS43" s="118"/>
      <c r="AT43" s="119"/>
      <c r="AU43" s="51"/>
      <c r="AV43" s="556"/>
      <c r="AW43" s="557"/>
      <c r="AX43" s="557"/>
      <c r="AY43" s="558"/>
      <c r="AZ43" s="38"/>
    </row>
    <row r="44" spans="1:52" ht="18" customHeight="1" x14ac:dyDescent="0.2">
      <c r="A44" s="51"/>
      <c r="B44" s="209" t="s">
        <v>167</v>
      </c>
      <c r="C44" s="210"/>
      <c r="D44" s="210"/>
      <c r="E44" s="210"/>
      <c r="F44" s="210"/>
      <c r="G44" s="210"/>
      <c r="H44" s="210"/>
      <c r="I44" s="211"/>
      <c r="J44" s="304"/>
      <c r="K44" s="305"/>
      <c r="L44" s="954"/>
      <c r="M44" s="955"/>
      <c r="N44" s="414"/>
      <c r="O44" s="415"/>
      <c r="P44" s="293"/>
      <c r="Q44" s="294"/>
      <c r="R44" s="414"/>
      <c r="S44" s="415"/>
      <c r="T44" s="293"/>
      <c r="U44" s="427"/>
      <c r="V44" s="354">
        <f t="shared" si="1"/>
        <v>0</v>
      </c>
      <c r="W44" s="355"/>
      <c r="X44" s="7"/>
      <c r="Y44" s="219" t="s">
        <v>167</v>
      </c>
      <c r="Z44" s="220"/>
      <c r="AA44" s="220"/>
      <c r="AB44" s="220"/>
      <c r="AC44" s="220"/>
      <c r="AD44" s="220"/>
      <c r="AE44" s="220"/>
      <c r="AF44" s="220"/>
      <c r="AG44" s="220"/>
      <c r="AH44" s="220"/>
      <c r="AI44" s="220"/>
      <c r="AJ44" s="221"/>
      <c r="AK44" s="209" t="s">
        <v>51</v>
      </c>
      <c r="AL44" s="210"/>
      <c r="AM44" s="210"/>
      <c r="AN44" s="210"/>
      <c r="AO44" s="211"/>
      <c r="AP44" s="209" t="s">
        <v>54</v>
      </c>
      <c r="AQ44" s="210"/>
      <c r="AR44" s="211"/>
      <c r="AS44" s="118"/>
      <c r="AT44" s="119"/>
      <c r="AU44" s="51"/>
      <c r="AV44" s="556"/>
      <c r="AW44" s="557"/>
      <c r="AX44" s="557"/>
      <c r="AY44" s="558"/>
      <c r="AZ44" s="38"/>
    </row>
    <row r="45" spans="1:52" ht="18" customHeight="1" x14ac:dyDescent="0.2">
      <c r="A45" s="51"/>
      <c r="B45" s="209" t="s">
        <v>135</v>
      </c>
      <c r="C45" s="210"/>
      <c r="D45" s="210"/>
      <c r="E45" s="210"/>
      <c r="F45" s="210"/>
      <c r="G45" s="210"/>
      <c r="H45" s="210"/>
      <c r="I45" s="211"/>
      <c r="J45" s="271"/>
      <c r="K45" s="229"/>
      <c r="L45" s="426"/>
      <c r="M45" s="415"/>
      <c r="N45" s="293"/>
      <c r="O45" s="294"/>
      <c r="P45" s="293"/>
      <c r="Q45" s="294"/>
      <c r="R45" s="414"/>
      <c r="S45" s="415"/>
      <c r="T45" s="293"/>
      <c r="U45" s="427"/>
      <c r="V45" s="354">
        <f t="shared" si="0"/>
        <v>0</v>
      </c>
      <c r="W45" s="355"/>
      <c r="X45" s="7"/>
      <c r="Y45" s="219" t="s">
        <v>135</v>
      </c>
      <c r="Z45" s="220"/>
      <c r="AA45" s="220"/>
      <c r="AB45" s="220"/>
      <c r="AC45" s="220"/>
      <c r="AD45" s="220"/>
      <c r="AE45" s="220"/>
      <c r="AF45" s="220"/>
      <c r="AG45" s="220"/>
      <c r="AH45" s="220"/>
      <c r="AI45" s="220"/>
      <c r="AJ45" s="221"/>
      <c r="AK45" s="209" t="s">
        <v>51</v>
      </c>
      <c r="AL45" s="210"/>
      <c r="AM45" s="210"/>
      <c r="AN45" s="210"/>
      <c r="AO45" s="211"/>
      <c r="AP45" s="209" t="s">
        <v>54</v>
      </c>
      <c r="AQ45" s="210"/>
      <c r="AR45" s="211"/>
      <c r="AS45" s="118"/>
      <c r="AT45" s="119"/>
      <c r="AU45" s="51"/>
      <c r="AV45" s="556"/>
      <c r="AW45" s="557"/>
      <c r="AX45" s="557"/>
      <c r="AY45" s="558"/>
      <c r="AZ45" s="38"/>
    </row>
    <row r="46" spans="1:52" ht="22.25" customHeight="1" x14ac:dyDescent="0.2">
      <c r="A46" s="51"/>
      <c r="B46" s="209" t="s">
        <v>168</v>
      </c>
      <c r="C46" s="210"/>
      <c r="D46" s="210"/>
      <c r="E46" s="210"/>
      <c r="F46" s="210"/>
      <c r="G46" s="210"/>
      <c r="H46" s="210"/>
      <c r="I46" s="211"/>
      <c r="J46" s="353"/>
      <c r="K46" s="413"/>
      <c r="L46" s="956"/>
      <c r="M46" s="955"/>
      <c r="N46" s="414"/>
      <c r="O46" s="415"/>
      <c r="P46" s="414"/>
      <c r="Q46" s="415"/>
      <c r="R46" s="414"/>
      <c r="S46" s="415"/>
      <c r="T46" s="269"/>
      <c r="U46" s="385"/>
      <c r="V46" s="354">
        <f t="shared" si="0"/>
        <v>0</v>
      </c>
      <c r="W46" s="355"/>
      <c r="X46" s="7"/>
      <c r="Y46" s="219" t="s">
        <v>168</v>
      </c>
      <c r="Z46" s="220"/>
      <c r="AA46" s="220"/>
      <c r="AB46" s="220"/>
      <c r="AC46" s="220"/>
      <c r="AD46" s="220"/>
      <c r="AE46" s="220"/>
      <c r="AF46" s="220"/>
      <c r="AG46" s="220"/>
      <c r="AH46" s="220"/>
      <c r="AI46" s="220"/>
      <c r="AJ46" s="221"/>
      <c r="AK46" s="209" t="s">
        <v>51</v>
      </c>
      <c r="AL46" s="210"/>
      <c r="AM46" s="210"/>
      <c r="AN46" s="210"/>
      <c r="AO46" s="211"/>
      <c r="AP46" s="209" t="s">
        <v>50</v>
      </c>
      <c r="AQ46" s="210"/>
      <c r="AR46" s="211"/>
      <c r="AS46" s="118"/>
      <c r="AT46" s="119"/>
      <c r="AU46" s="51"/>
      <c r="AV46" s="556"/>
      <c r="AW46" s="557"/>
      <c r="AX46" s="557"/>
      <c r="AY46" s="558"/>
      <c r="AZ46" s="38"/>
    </row>
    <row r="47" spans="1:52" ht="22.25" customHeight="1" thickBot="1" x14ac:dyDescent="0.25">
      <c r="A47" s="51"/>
      <c r="B47" s="320" t="s">
        <v>169</v>
      </c>
      <c r="C47" s="321"/>
      <c r="D47" s="321"/>
      <c r="E47" s="321"/>
      <c r="F47" s="321"/>
      <c r="G47" s="321"/>
      <c r="H47" s="321"/>
      <c r="I47" s="868"/>
      <c r="J47" s="276"/>
      <c r="K47" s="277"/>
      <c r="L47" s="322"/>
      <c r="M47" s="323"/>
      <c r="N47" s="322"/>
      <c r="O47" s="323"/>
      <c r="P47" s="322"/>
      <c r="Q47" s="323"/>
      <c r="R47" s="421"/>
      <c r="S47" s="422"/>
      <c r="T47" s="278"/>
      <c r="U47" s="423"/>
      <c r="V47" s="424">
        <f t="shared" si="0"/>
        <v>0</v>
      </c>
      <c r="W47" s="425"/>
      <c r="X47" s="7"/>
      <c r="Y47" s="283" t="s">
        <v>169</v>
      </c>
      <c r="Z47" s="284"/>
      <c r="AA47" s="284"/>
      <c r="AB47" s="284"/>
      <c r="AC47" s="284"/>
      <c r="AD47" s="284"/>
      <c r="AE47" s="284"/>
      <c r="AF47" s="284"/>
      <c r="AG47" s="284"/>
      <c r="AH47" s="284"/>
      <c r="AI47" s="284"/>
      <c r="AJ47" s="285"/>
      <c r="AK47" s="206" t="s">
        <v>51</v>
      </c>
      <c r="AL47" s="207"/>
      <c r="AM47" s="207"/>
      <c r="AN47" s="207"/>
      <c r="AO47" s="208"/>
      <c r="AP47" s="206" t="s">
        <v>50</v>
      </c>
      <c r="AQ47" s="207"/>
      <c r="AR47" s="208"/>
      <c r="AS47" s="90"/>
      <c r="AT47" s="91"/>
      <c r="AU47" s="562"/>
      <c r="AV47" s="556"/>
      <c r="AW47" s="557"/>
      <c r="AX47" s="557"/>
      <c r="AY47" s="558"/>
      <c r="AZ47" s="38"/>
    </row>
    <row r="48" spans="1:52" ht="18" customHeight="1" thickBot="1" x14ac:dyDescent="0.25">
      <c r="A48" s="51"/>
      <c r="B48" s="59"/>
      <c r="C48" s="59"/>
      <c r="D48" s="59"/>
      <c r="E48" s="59"/>
      <c r="F48" s="59"/>
      <c r="G48" s="59"/>
      <c r="H48" s="59"/>
      <c r="I48" s="59"/>
      <c r="J48" s="59"/>
      <c r="K48" s="59"/>
      <c r="L48" s="59"/>
      <c r="M48" s="59"/>
      <c r="N48" s="59"/>
      <c r="O48" s="59"/>
      <c r="P48" s="124" t="s">
        <v>56</v>
      </c>
      <c r="Q48" s="125"/>
      <c r="R48" s="125"/>
      <c r="S48" s="125"/>
      <c r="T48" s="53"/>
      <c r="U48" s="53"/>
      <c r="V48" s="317">
        <f>SUM(V38:W47)</f>
        <v>0</v>
      </c>
      <c r="W48" s="97"/>
      <c r="X48" s="7"/>
      <c r="Y48" s="59"/>
      <c r="Z48" s="59"/>
      <c r="AA48" s="59"/>
      <c r="AB48" s="59"/>
      <c r="AC48" s="59"/>
      <c r="AD48" s="59"/>
      <c r="AE48" s="59"/>
      <c r="AF48" s="59"/>
      <c r="AG48" s="59"/>
      <c r="AH48" s="59"/>
      <c r="AI48" s="59"/>
      <c r="AJ48" s="59"/>
      <c r="AK48" s="59"/>
      <c r="AL48" s="59"/>
      <c r="AM48" s="94" t="s">
        <v>56</v>
      </c>
      <c r="AN48" s="95"/>
      <c r="AO48" s="95"/>
      <c r="AP48" s="95"/>
      <c r="AQ48" s="60"/>
      <c r="AR48" s="60"/>
      <c r="AS48" s="159">
        <f>SUM(AS38:AT47)</f>
        <v>0</v>
      </c>
      <c r="AT48" s="170"/>
      <c r="AU48" s="562"/>
      <c r="AV48" s="556"/>
      <c r="AW48" s="557"/>
      <c r="AX48" s="557"/>
      <c r="AY48" s="558"/>
      <c r="AZ48" s="51"/>
    </row>
    <row r="49" spans="1:52" ht="18" customHeight="1" thickBot="1" x14ac:dyDescent="0.25">
      <c r="A49" s="51"/>
      <c r="B49" s="366"/>
      <c r="C49" s="366"/>
      <c r="D49" s="366"/>
      <c r="E49" s="366"/>
      <c r="F49" s="366"/>
      <c r="G49" s="366"/>
      <c r="H49" s="366"/>
      <c r="I49" s="366"/>
      <c r="J49" s="366"/>
      <c r="K49" s="366"/>
      <c r="L49" s="366"/>
      <c r="M49" s="366"/>
      <c r="N49" s="366"/>
      <c r="O49" s="366"/>
      <c r="P49" s="366"/>
      <c r="Q49" s="366"/>
      <c r="R49" s="366"/>
      <c r="S49" s="366"/>
      <c r="T49" s="366"/>
      <c r="U49" s="366"/>
      <c r="V49" s="366"/>
      <c r="W49" s="366"/>
      <c r="X49" s="7"/>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562"/>
      <c r="AV49" s="556"/>
      <c r="AW49" s="557"/>
      <c r="AX49" s="557"/>
      <c r="AY49" s="558"/>
      <c r="AZ49" s="51"/>
    </row>
    <row r="50" spans="1:52" ht="18" customHeight="1" x14ac:dyDescent="0.2">
      <c r="A50" s="51"/>
      <c r="B50" s="356" t="s">
        <v>137</v>
      </c>
      <c r="C50" s="357"/>
      <c r="D50" s="357"/>
      <c r="E50" s="357"/>
      <c r="F50" s="357"/>
      <c r="G50" s="357"/>
      <c r="H50" s="357"/>
      <c r="I50" s="357"/>
      <c r="J50" s="357"/>
      <c r="K50" s="357"/>
      <c r="L50" s="357"/>
      <c r="M50" s="357"/>
      <c r="N50" s="357"/>
      <c r="O50" s="357"/>
      <c r="P50" s="357"/>
      <c r="Q50" s="357"/>
      <c r="R50" s="357"/>
      <c r="S50" s="357"/>
      <c r="T50" s="357"/>
      <c r="U50" s="357"/>
      <c r="V50" s="357"/>
      <c r="W50" s="358"/>
      <c r="X50" s="7"/>
      <c r="Y50" s="356" t="s">
        <v>195</v>
      </c>
      <c r="Z50" s="357"/>
      <c r="AA50" s="357"/>
      <c r="AB50" s="357"/>
      <c r="AC50" s="357"/>
      <c r="AD50" s="357"/>
      <c r="AE50" s="357"/>
      <c r="AF50" s="357"/>
      <c r="AG50" s="357"/>
      <c r="AH50" s="357"/>
      <c r="AI50" s="357"/>
      <c r="AJ50" s="357"/>
      <c r="AK50" s="357"/>
      <c r="AL50" s="357"/>
      <c r="AM50" s="357"/>
      <c r="AN50" s="357"/>
      <c r="AO50" s="357"/>
      <c r="AP50" s="357"/>
      <c r="AQ50" s="357"/>
      <c r="AR50" s="357"/>
      <c r="AS50" s="357"/>
      <c r="AT50" s="358"/>
      <c r="AU50" s="562"/>
      <c r="AV50" s="556"/>
      <c r="AW50" s="557"/>
      <c r="AX50" s="557"/>
      <c r="AY50" s="558"/>
      <c r="AZ50" s="51"/>
    </row>
    <row r="51" spans="1:52" ht="18" customHeight="1" thickBot="1" x14ac:dyDescent="0.25">
      <c r="A51" s="51"/>
      <c r="B51" s="359"/>
      <c r="C51" s="360"/>
      <c r="D51" s="360"/>
      <c r="E51" s="360"/>
      <c r="F51" s="360"/>
      <c r="G51" s="360"/>
      <c r="H51" s="360"/>
      <c r="I51" s="360"/>
      <c r="J51" s="360"/>
      <c r="K51" s="360"/>
      <c r="L51" s="360"/>
      <c r="M51" s="360"/>
      <c r="N51" s="360"/>
      <c r="O51" s="360"/>
      <c r="P51" s="360"/>
      <c r="Q51" s="360"/>
      <c r="R51" s="360"/>
      <c r="S51" s="360"/>
      <c r="T51" s="360"/>
      <c r="U51" s="360"/>
      <c r="V51" s="360"/>
      <c r="W51" s="361"/>
      <c r="X51" s="7"/>
      <c r="Y51" s="363"/>
      <c r="Z51" s="364"/>
      <c r="AA51" s="364"/>
      <c r="AB51" s="364"/>
      <c r="AC51" s="364"/>
      <c r="AD51" s="364"/>
      <c r="AE51" s="364"/>
      <c r="AF51" s="364"/>
      <c r="AG51" s="364"/>
      <c r="AH51" s="364"/>
      <c r="AI51" s="364"/>
      <c r="AJ51" s="364"/>
      <c r="AK51" s="364"/>
      <c r="AL51" s="364"/>
      <c r="AM51" s="364"/>
      <c r="AN51" s="364"/>
      <c r="AO51" s="364"/>
      <c r="AP51" s="364"/>
      <c r="AQ51" s="364"/>
      <c r="AR51" s="364"/>
      <c r="AS51" s="364"/>
      <c r="AT51" s="365"/>
      <c r="AU51" s="562"/>
      <c r="AV51" s="556"/>
      <c r="AW51" s="557"/>
      <c r="AX51" s="557"/>
      <c r="AY51" s="558"/>
      <c r="AZ51" s="51"/>
    </row>
    <row r="52" spans="1:52" ht="30" customHeight="1" thickBot="1" x14ac:dyDescent="0.25">
      <c r="A52" s="51"/>
      <c r="B52" s="851" t="s">
        <v>267</v>
      </c>
      <c r="C52" s="725"/>
      <c r="D52" s="725"/>
      <c r="E52" s="725"/>
      <c r="F52" s="725"/>
      <c r="G52" s="725"/>
      <c r="H52" s="725"/>
      <c r="I52" s="725"/>
      <c r="J52" s="725"/>
      <c r="K52" s="725"/>
      <c r="L52" s="725"/>
      <c r="M52" s="725"/>
      <c r="N52" s="725"/>
      <c r="O52" s="725"/>
      <c r="P52" s="725"/>
      <c r="Q52" s="725"/>
      <c r="R52" s="725"/>
      <c r="S52" s="725"/>
      <c r="T52" s="725"/>
      <c r="U52" s="725"/>
      <c r="V52" s="725"/>
      <c r="W52" s="852"/>
      <c r="X52" s="7"/>
      <c r="Y52" s="748" t="s">
        <v>269</v>
      </c>
      <c r="Z52" s="747"/>
      <c r="AA52" s="747"/>
      <c r="AB52" s="747"/>
      <c r="AC52" s="747"/>
      <c r="AD52" s="747"/>
      <c r="AE52" s="747"/>
      <c r="AF52" s="747"/>
      <c r="AG52" s="747"/>
      <c r="AH52" s="747"/>
      <c r="AI52" s="747"/>
      <c r="AJ52" s="747"/>
      <c r="AK52" s="747"/>
      <c r="AL52" s="747"/>
      <c r="AM52" s="747"/>
      <c r="AN52" s="747"/>
      <c r="AO52" s="747"/>
      <c r="AP52" s="747"/>
      <c r="AQ52" s="747"/>
      <c r="AR52" s="747"/>
      <c r="AS52" s="747"/>
      <c r="AT52" s="749"/>
      <c r="AU52" s="562"/>
      <c r="AV52" s="559"/>
      <c r="AW52" s="560"/>
      <c r="AX52" s="560"/>
      <c r="AY52" s="561"/>
      <c r="AZ52" s="51"/>
    </row>
    <row r="53" spans="1:52" ht="18" customHeight="1" thickBot="1" x14ac:dyDescent="0.25">
      <c r="A53" s="51"/>
      <c r="B53" s="96" t="s">
        <v>44</v>
      </c>
      <c r="C53" s="111"/>
      <c r="D53" s="111"/>
      <c r="E53" s="111"/>
      <c r="F53" s="111"/>
      <c r="G53" s="111"/>
      <c r="H53" s="111"/>
      <c r="I53" s="111"/>
      <c r="J53" s="111"/>
      <c r="K53" s="111"/>
      <c r="L53" s="111"/>
      <c r="M53" s="97"/>
      <c r="N53" s="96" t="s">
        <v>45</v>
      </c>
      <c r="O53" s="111"/>
      <c r="P53" s="111"/>
      <c r="Q53" s="111"/>
      <c r="R53" s="97"/>
      <c r="S53" s="362" t="s">
        <v>46</v>
      </c>
      <c r="T53" s="172"/>
      <c r="U53" s="420"/>
      <c r="V53" s="96" t="s">
        <v>47</v>
      </c>
      <c r="W53" s="97"/>
      <c r="X53" s="7"/>
      <c r="Y53" s="96" t="s">
        <v>44</v>
      </c>
      <c r="Z53" s="111"/>
      <c r="AA53" s="111"/>
      <c r="AB53" s="111"/>
      <c r="AC53" s="111"/>
      <c r="AD53" s="111"/>
      <c r="AE53" s="111"/>
      <c r="AF53" s="111"/>
      <c r="AG53" s="111"/>
      <c r="AH53" s="111"/>
      <c r="AI53" s="111"/>
      <c r="AJ53" s="97"/>
      <c r="AK53" s="96" t="s">
        <v>45</v>
      </c>
      <c r="AL53" s="111"/>
      <c r="AM53" s="111"/>
      <c r="AN53" s="111"/>
      <c r="AO53" s="97"/>
      <c r="AP53" s="362" t="s">
        <v>46</v>
      </c>
      <c r="AQ53" s="172"/>
      <c r="AR53" s="420"/>
      <c r="AS53" s="362" t="s">
        <v>47</v>
      </c>
      <c r="AT53" s="420"/>
      <c r="AU53" s="562"/>
      <c r="AV53" s="51"/>
      <c r="AW53" s="51"/>
      <c r="AX53" s="51"/>
      <c r="AY53" s="51"/>
      <c r="AZ53" s="51"/>
    </row>
    <row r="54" spans="1:52" ht="18" customHeight="1" x14ac:dyDescent="0.2">
      <c r="A54" s="51"/>
      <c r="B54" s="222" t="s">
        <v>138</v>
      </c>
      <c r="C54" s="223"/>
      <c r="D54" s="223"/>
      <c r="E54" s="223"/>
      <c r="F54" s="223"/>
      <c r="G54" s="223"/>
      <c r="H54" s="223"/>
      <c r="I54" s="223"/>
      <c r="J54" s="223"/>
      <c r="K54" s="223"/>
      <c r="L54" s="223"/>
      <c r="M54" s="224"/>
      <c r="N54" s="801" t="s">
        <v>133</v>
      </c>
      <c r="O54" s="802"/>
      <c r="P54" s="802"/>
      <c r="Q54" s="802"/>
      <c r="R54" s="803"/>
      <c r="S54" s="212" t="s">
        <v>50</v>
      </c>
      <c r="T54" s="213"/>
      <c r="U54" s="214"/>
      <c r="V54" s="417"/>
      <c r="W54" s="418"/>
      <c r="X54" s="7"/>
      <c r="Y54" s="222" t="s">
        <v>138</v>
      </c>
      <c r="Z54" s="223"/>
      <c r="AA54" s="223"/>
      <c r="AB54" s="223"/>
      <c r="AC54" s="223"/>
      <c r="AD54" s="223"/>
      <c r="AE54" s="223"/>
      <c r="AF54" s="223"/>
      <c r="AG54" s="223"/>
      <c r="AH54" s="223"/>
      <c r="AI54" s="223"/>
      <c r="AJ54" s="224"/>
      <c r="AK54" s="212" t="s">
        <v>139</v>
      </c>
      <c r="AL54" s="213"/>
      <c r="AM54" s="213"/>
      <c r="AN54" s="213"/>
      <c r="AO54" s="214"/>
      <c r="AP54" s="212" t="s">
        <v>50</v>
      </c>
      <c r="AQ54" s="213"/>
      <c r="AR54" s="214"/>
      <c r="AS54" s="572"/>
      <c r="AT54" s="573"/>
      <c r="AU54" s="562"/>
      <c r="AV54" s="51"/>
      <c r="AW54" s="51"/>
      <c r="AX54" s="51"/>
      <c r="AY54" s="51"/>
      <c r="AZ54" s="51"/>
    </row>
    <row r="55" spans="1:52" ht="18" customHeight="1" x14ac:dyDescent="0.2">
      <c r="A55" s="51"/>
      <c r="B55" s="219" t="s">
        <v>49</v>
      </c>
      <c r="C55" s="220"/>
      <c r="D55" s="220"/>
      <c r="E55" s="220"/>
      <c r="F55" s="220"/>
      <c r="G55" s="220"/>
      <c r="H55" s="220"/>
      <c r="I55" s="220"/>
      <c r="J55" s="220"/>
      <c r="K55" s="220"/>
      <c r="L55" s="220"/>
      <c r="M55" s="221"/>
      <c r="N55" s="309" t="s">
        <v>133</v>
      </c>
      <c r="O55" s="310"/>
      <c r="P55" s="310"/>
      <c r="Q55" s="310"/>
      <c r="R55" s="311"/>
      <c r="S55" s="209" t="s">
        <v>50</v>
      </c>
      <c r="T55" s="210"/>
      <c r="U55" s="211"/>
      <c r="V55" s="324"/>
      <c r="W55" s="325"/>
      <c r="X55" s="1"/>
      <c r="Y55" s="219" t="s">
        <v>49</v>
      </c>
      <c r="Z55" s="220"/>
      <c r="AA55" s="220"/>
      <c r="AB55" s="220"/>
      <c r="AC55" s="220"/>
      <c r="AD55" s="220"/>
      <c r="AE55" s="220"/>
      <c r="AF55" s="220"/>
      <c r="AG55" s="220"/>
      <c r="AH55" s="220"/>
      <c r="AI55" s="220"/>
      <c r="AJ55" s="221"/>
      <c r="AK55" s="209" t="s">
        <v>139</v>
      </c>
      <c r="AL55" s="210"/>
      <c r="AM55" s="210"/>
      <c r="AN55" s="210"/>
      <c r="AO55" s="211"/>
      <c r="AP55" s="209" t="s">
        <v>50</v>
      </c>
      <c r="AQ55" s="210"/>
      <c r="AR55" s="211"/>
      <c r="AS55" s="419"/>
      <c r="AT55" s="296"/>
      <c r="AU55" s="562"/>
      <c r="AV55" s="51"/>
      <c r="AW55" s="51"/>
      <c r="AX55" s="51"/>
      <c r="AY55" s="51"/>
      <c r="AZ55" s="51"/>
    </row>
    <row r="56" spans="1:52" ht="18" customHeight="1" x14ac:dyDescent="0.2">
      <c r="A56" s="51"/>
      <c r="B56" s="219" t="s">
        <v>134</v>
      </c>
      <c r="C56" s="220"/>
      <c r="D56" s="220"/>
      <c r="E56" s="220"/>
      <c r="F56" s="220"/>
      <c r="G56" s="220"/>
      <c r="H56" s="220"/>
      <c r="I56" s="220"/>
      <c r="J56" s="220"/>
      <c r="K56" s="220"/>
      <c r="L56" s="220"/>
      <c r="M56" s="221"/>
      <c r="N56" s="309" t="s">
        <v>133</v>
      </c>
      <c r="O56" s="310"/>
      <c r="P56" s="310"/>
      <c r="Q56" s="310"/>
      <c r="R56" s="311"/>
      <c r="S56" s="209" t="s">
        <v>50</v>
      </c>
      <c r="T56" s="210"/>
      <c r="U56" s="211"/>
      <c r="V56" s="324"/>
      <c r="W56" s="325"/>
      <c r="X56" s="1"/>
      <c r="Y56" s="219" t="s">
        <v>134</v>
      </c>
      <c r="Z56" s="220"/>
      <c r="AA56" s="220"/>
      <c r="AB56" s="220"/>
      <c r="AC56" s="220"/>
      <c r="AD56" s="220"/>
      <c r="AE56" s="220"/>
      <c r="AF56" s="220"/>
      <c r="AG56" s="220"/>
      <c r="AH56" s="220"/>
      <c r="AI56" s="220"/>
      <c r="AJ56" s="221"/>
      <c r="AK56" s="209" t="s">
        <v>139</v>
      </c>
      <c r="AL56" s="210"/>
      <c r="AM56" s="210"/>
      <c r="AN56" s="210"/>
      <c r="AO56" s="211"/>
      <c r="AP56" s="209" t="s">
        <v>50</v>
      </c>
      <c r="AQ56" s="210"/>
      <c r="AR56" s="211"/>
      <c r="AS56" s="419"/>
      <c r="AT56" s="296"/>
      <c r="AU56" s="562"/>
      <c r="AV56" s="51"/>
      <c r="AW56" s="51"/>
      <c r="AX56" s="51"/>
      <c r="AY56" s="51"/>
      <c r="AZ56" s="51"/>
    </row>
    <row r="57" spans="1:52" ht="18" customHeight="1" x14ac:dyDescent="0.2">
      <c r="A57" s="51"/>
      <c r="B57" s="219" t="s">
        <v>165</v>
      </c>
      <c r="C57" s="220"/>
      <c r="D57" s="220"/>
      <c r="E57" s="220"/>
      <c r="F57" s="220"/>
      <c r="G57" s="220"/>
      <c r="H57" s="220"/>
      <c r="I57" s="220"/>
      <c r="J57" s="220"/>
      <c r="K57" s="220"/>
      <c r="L57" s="220"/>
      <c r="M57" s="221"/>
      <c r="N57" s="309" t="s">
        <v>133</v>
      </c>
      <c r="O57" s="310"/>
      <c r="P57" s="310"/>
      <c r="Q57" s="310"/>
      <c r="R57" s="311"/>
      <c r="S57" s="209" t="s">
        <v>53</v>
      </c>
      <c r="T57" s="210"/>
      <c r="U57" s="211"/>
      <c r="V57" s="324"/>
      <c r="W57" s="325"/>
      <c r="X57" s="7"/>
      <c r="Y57" s="219" t="s">
        <v>165</v>
      </c>
      <c r="Z57" s="220"/>
      <c r="AA57" s="220"/>
      <c r="AB57" s="220"/>
      <c r="AC57" s="220"/>
      <c r="AD57" s="220"/>
      <c r="AE57" s="220"/>
      <c r="AF57" s="220"/>
      <c r="AG57" s="220"/>
      <c r="AH57" s="220"/>
      <c r="AI57" s="220"/>
      <c r="AJ57" s="221"/>
      <c r="AK57" s="209" t="s">
        <v>139</v>
      </c>
      <c r="AL57" s="210"/>
      <c r="AM57" s="210"/>
      <c r="AN57" s="210"/>
      <c r="AO57" s="211"/>
      <c r="AP57" s="209" t="s">
        <v>53</v>
      </c>
      <c r="AQ57" s="210"/>
      <c r="AR57" s="211"/>
      <c r="AS57" s="419"/>
      <c r="AT57" s="296"/>
      <c r="AU57" s="562"/>
      <c r="AV57" s="51"/>
      <c r="AW57" s="51"/>
      <c r="AX57" s="51"/>
      <c r="AY57" s="51"/>
      <c r="AZ57" s="51"/>
    </row>
    <row r="58" spans="1:52" ht="18" customHeight="1" x14ac:dyDescent="0.2">
      <c r="A58" s="51"/>
      <c r="B58" s="219" t="s">
        <v>52</v>
      </c>
      <c r="C58" s="220"/>
      <c r="D58" s="220"/>
      <c r="E58" s="220"/>
      <c r="F58" s="220"/>
      <c r="G58" s="220"/>
      <c r="H58" s="220"/>
      <c r="I58" s="220"/>
      <c r="J58" s="220"/>
      <c r="K58" s="220"/>
      <c r="L58" s="220"/>
      <c r="M58" s="221"/>
      <c r="N58" s="309" t="s">
        <v>133</v>
      </c>
      <c r="O58" s="310"/>
      <c r="P58" s="310"/>
      <c r="Q58" s="310"/>
      <c r="R58" s="311"/>
      <c r="S58" s="209" t="s">
        <v>53</v>
      </c>
      <c r="T58" s="210"/>
      <c r="U58" s="211"/>
      <c r="V58" s="324"/>
      <c r="W58" s="325"/>
      <c r="X58" s="59"/>
      <c r="Y58" s="219" t="s">
        <v>52</v>
      </c>
      <c r="Z58" s="220"/>
      <c r="AA58" s="220"/>
      <c r="AB58" s="220"/>
      <c r="AC58" s="220"/>
      <c r="AD58" s="220"/>
      <c r="AE58" s="220"/>
      <c r="AF58" s="220"/>
      <c r="AG58" s="220"/>
      <c r="AH58" s="220"/>
      <c r="AI58" s="220"/>
      <c r="AJ58" s="221"/>
      <c r="AK58" s="209" t="s">
        <v>139</v>
      </c>
      <c r="AL58" s="210"/>
      <c r="AM58" s="210"/>
      <c r="AN58" s="210"/>
      <c r="AO58" s="211"/>
      <c r="AP58" s="209" t="s">
        <v>53</v>
      </c>
      <c r="AQ58" s="210"/>
      <c r="AR58" s="211"/>
      <c r="AS58" s="419"/>
      <c r="AT58" s="296"/>
      <c r="AU58" s="562"/>
      <c r="AV58" s="51"/>
      <c r="AW58" s="51"/>
      <c r="AX58" s="51"/>
      <c r="AY58" s="51"/>
      <c r="AZ58" s="51"/>
    </row>
    <row r="59" spans="1:52" ht="18" customHeight="1" x14ac:dyDescent="0.2">
      <c r="A59" s="51"/>
      <c r="B59" s="219" t="s">
        <v>166</v>
      </c>
      <c r="C59" s="220"/>
      <c r="D59" s="220"/>
      <c r="E59" s="220"/>
      <c r="F59" s="220"/>
      <c r="G59" s="220"/>
      <c r="H59" s="220"/>
      <c r="I59" s="220"/>
      <c r="J59" s="220"/>
      <c r="K59" s="220"/>
      <c r="L59" s="220"/>
      <c r="M59" s="221"/>
      <c r="N59" s="309" t="s">
        <v>133</v>
      </c>
      <c r="O59" s="310"/>
      <c r="P59" s="310"/>
      <c r="Q59" s="310"/>
      <c r="R59" s="311"/>
      <c r="S59" s="209" t="s">
        <v>53</v>
      </c>
      <c r="T59" s="210"/>
      <c r="U59" s="211"/>
      <c r="V59" s="324"/>
      <c r="W59" s="325"/>
      <c r="X59" s="7"/>
      <c r="Y59" s="219" t="s">
        <v>166</v>
      </c>
      <c r="Z59" s="220"/>
      <c r="AA59" s="220"/>
      <c r="AB59" s="220"/>
      <c r="AC59" s="220"/>
      <c r="AD59" s="220"/>
      <c r="AE59" s="220"/>
      <c r="AF59" s="220"/>
      <c r="AG59" s="220"/>
      <c r="AH59" s="220"/>
      <c r="AI59" s="220"/>
      <c r="AJ59" s="221"/>
      <c r="AK59" s="209" t="s">
        <v>139</v>
      </c>
      <c r="AL59" s="210"/>
      <c r="AM59" s="210"/>
      <c r="AN59" s="210"/>
      <c r="AO59" s="211"/>
      <c r="AP59" s="209" t="s">
        <v>53</v>
      </c>
      <c r="AQ59" s="210"/>
      <c r="AR59" s="211"/>
      <c r="AS59" s="419"/>
      <c r="AT59" s="296"/>
      <c r="AU59" s="562"/>
      <c r="AV59" s="51"/>
      <c r="AW59" s="51"/>
      <c r="AX59" s="51"/>
      <c r="AY59" s="51"/>
      <c r="AZ59" s="51"/>
    </row>
    <row r="60" spans="1:52" ht="18" customHeight="1" x14ac:dyDescent="0.2">
      <c r="A60" s="51"/>
      <c r="B60" s="219" t="s">
        <v>167</v>
      </c>
      <c r="C60" s="220"/>
      <c r="D60" s="220"/>
      <c r="E60" s="220"/>
      <c r="F60" s="220"/>
      <c r="G60" s="220"/>
      <c r="H60" s="220"/>
      <c r="I60" s="220"/>
      <c r="J60" s="220"/>
      <c r="K60" s="220"/>
      <c r="L60" s="220"/>
      <c r="M60" s="221"/>
      <c r="N60" s="309" t="s">
        <v>133</v>
      </c>
      <c r="O60" s="310"/>
      <c r="P60" s="310"/>
      <c r="Q60" s="310"/>
      <c r="R60" s="311"/>
      <c r="S60" s="209" t="s">
        <v>128</v>
      </c>
      <c r="T60" s="210"/>
      <c r="U60" s="211"/>
      <c r="V60" s="324"/>
      <c r="W60" s="325"/>
      <c r="X60" s="7"/>
      <c r="Y60" s="219" t="s">
        <v>167</v>
      </c>
      <c r="Z60" s="220"/>
      <c r="AA60" s="220"/>
      <c r="AB60" s="220"/>
      <c r="AC60" s="220"/>
      <c r="AD60" s="220"/>
      <c r="AE60" s="220"/>
      <c r="AF60" s="220"/>
      <c r="AG60" s="220"/>
      <c r="AH60" s="220"/>
      <c r="AI60" s="220"/>
      <c r="AJ60" s="221"/>
      <c r="AK60" s="209" t="s">
        <v>139</v>
      </c>
      <c r="AL60" s="210"/>
      <c r="AM60" s="210"/>
      <c r="AN60" s="210"/>
      <c r="AO60" s="211"/>
      <c r="AP60" s="209" t="s">
        <v>54</v>
      </c>
      <c r="AQ60" s="210"/>
      <c r="AR60" s="211"/>
      <c r="AS60" s="419"/>
      <c r="AT60" s="296"/>
      <c r="AU60" s="562"/>
      <c r="AV60" s="51"/>
      <c r="AW60" s="51"/>
      <c r="AX60" s="51"/>
      <c r="AY60" s="51"/>
      <c r="AZ60" s="51"/>
    </row>
    <row r="61" spans="1:52" ht="18" customHeight="1" x14ac:dyDescent="0.2">
      <c r="A61" s="51"/>
      <c r="B61" s="219" t="s">
        <v>135</v>
      </c>
      <c r="C61" s="220"/>
      <c r="D61" s="220"/>
      <c r="E61" s="220"/>
      <c r="F61" s="220"/>
      <c r="G61" s="220"/>
      <c r="H61" s="220"/>
      <c r="I61" s="220"/>
      <c r="J61" s="220"/>
      <c r="K61" s="220"/>
      <c r="L61" s="220"/>
      <c r="M61" s="221"/>
      <c r="N61" s="309" t="s">
        <v>133</v>
      </c>
      <c r="O61" s="310"/>
      <c r="P61" s="310"/>
      <c r="Q61" s="310"/>
      <c r="R61" s="311"/>
      <c r="S61" s="209" t="s">
        <v>128</v>
      </c>
      <c r="T61" s="210"/>
      <c r="U61" s="211"/>
      <c r="V61" s="324"/>
      <c r="W61" s="325"/>
      <c r="X61" s="7"/>
      <c r="Y61" s="219" t="s">
        <v>135</v>
      </c>
      <c r="Z61" s="220"/>
      <c r="AA61" s="220"/>
      <c r="AB61" s="220"/>
      <c r="AC61" s="220"/>
      <c r="AD61" s="220"/>
      <c r="AE61" s="220"/>
      <c r="AF61" s="220"/>
      <c r="AG61" s="220"/>
      <c r="AH61" s="220"/>
      <c r="AI61" s="220"/>
      <c r="AJ61" s="221"/>
      <c r="AK61" s="209" t="s">
        <v>139</v>
      </c>
      <c r="AL61" s="210"/>
      <c r="AM61" s="210"/>
      <c r="AN61" s="210"/>
      <c r="AO61" s="211"/>
      <c r="AP61" s="209" t="s">
        <v>54</v>
      </c>
      <c r="AQ61" s="210"/>
      <c r="AR61" s="211"/>
      <c r="AS61" s="419"/>
      <c r="AT61" s="296"/>
      <c r="AU61" s="562"/>
      <c r="AV61" s="51"/>
      <c r="AW61" s="51"/>
      <c r="AX61" s="51"/>
      <c r="AY61" s="51"/>
      <c r="AZ61" s="51"/>
    </row>
    <row r="62" spans="1:52" ht="18" customHeight="1" x14ac:dyDescent="0.2">
      <c r="A62" s="51"/>
      <c r="B62" s="219" t="s">
        <v>218</v>
      </c>
      <c r="C62" s="220"/>
      <c r="D62" s="220"/>
      <c r="E62" s="220"/>
      <c r="F62" s="220"/>
      <c r="G62" s="220"/>
      <c r="H62" s="220"/>
      <c r="I62" s="220"/>
      <c r="J62" s="220"/>
      <c r="K62" s="220"/>
      <c r="L62" s="220"/>
      <c r="M62" s="221"/>
      <c r="N62" s="309" t="s">
        <v>133</v>
      </c>
      <c r="O62" s="310"/>
      <c r="P62" s="310"/>
      <c r="Q62" s="310"/>
      <c r="R62" s="311"/>
      <c r="S62" s="209" t="s">
        <v>50</v>
      </c>
      <c r="T62" s="210"/>
      <c r="U62" s="211"/>
      <c r="V62" s="324"/>
      <c r="W62" s="325"/>
      <c r="X62" s="7"/>
      <c r="Y62" s="219" t="s">
        <v>218</v>
      </c>
      <c r="Z62" s="220"/>
      <c r="AA62" s="220"/>
      <c r="AB62" s="220"/>
      <c r="AC62" s="220"/>
      <c r="AD62" s="220"/>
      <c r="AE62" s="220"/>
      <c r="AF62" s="220"/>
      <c r="AG62" s="220"/>
      <c r="AH62" s="220"/>
      <c r="AI62" s="220"/>
      <c r="AJ62" s="221"/>
      <c r="AK62" s="209" t="s">
        <v>139</v>
      </c>
      <c r="AL62" s="210"/>
      <c r="AM62" s="210"/>
      <c r="AN62" s="210"/>
      <c r="AO62" s="211"/>
      <c r="AP62" s="209" t="s">
        <v>50</v>
      </c>
      <c r="AQ62" s="210"/>
      <c r="AR62" s="211"/>
      <c r="AS62" s="568"/>
      <c r="AT62" s="569"/>
      <c r="AU62" s="562"/>
      <c r="AV62" s="51"/>
      <c r="AW62" s="51"/>
      <c r="AX62" s="51"/>
      <c r="AY62" s="51"/>
      <c r="AZ62" s="51"/>
    </row>
    <row r="63" spans="1:52" ht="18" customHeight="1" thickBot="1" x14ac:dyDescent="0.25">
      <c r="A63" s="51"/>
      <c r="B63" s="283" t="s">
        <v>219</v>
      </c>
      <c r="C63" s="284"/>
      <c r="D63" s="284"/>
      <c r="E63" s="284"/>
      <c r="F63" s="284"/>
      <c r="G63" s="284"/>
      <c r="H63" s="284"/>
      <c r="I63" s="284"/>
      <c r="J63" s="284"/>
      <c r="K63" s="284"/>
      <c r="L63" s="284"/>
      <c r="M63" s="285"/>
      <c r="N63" s="367" t="s">
        <v>133</v>
      </c>
      <c r="O63" s="344"/>
      <c r="P63" s="344"/>
      <c r="Q63" s="344"/>
      <c r="R63" s="345"/>
      <c r="S63" s="206" t="s">
        <v>50</v>
      </c>
      <c r="T63" s="207"/>
      <c r="U63" s="208"/>
      <c r="V63" s="959"/>
      <c r="W63" s="960"/>
      <c r="X63" s="7"/>
      <c r="Y63" s="283" t="s">
        <v>219</v>
      </c>
      <c r="Z63" s="284"/>
      <c r="AA63" s="284"/>
      <c r="AB63" s="284"/>
      <c r="AC63" s="284"/>
      <c r="AD63" s="284"/>
      <c r="AE63" s="284"/>
      <c r="AF63" s="284"/>
      <c r="AG63" s="284"/>
      <c r="AH63" s="284"/>
      <c r="AI63" s="284"/>
      <c r="AJ63" s="285"/>
      <c r="AK63" s="206" t="s">
        <v>139</v>
      </c>
      <c r="AL63" s="207"/>
      <c r="AM63" s="207"/>
      <c r="AN63" s="207"/>
      <c r="AO63" s="208"/>
      <c r="AP63" s="206" t="s">
        <v>50</v>
      </c>
      <c r="AQ63" s="207"/>
      <c r="AR63" s="208"/>
      <c r="AS63" s="90"/>
      <c r="AT63" s="91"/>
      <c r="AU63" s="562"/>
      <c r="AV63" s="51"/>
      <c r="AW63" s="51"/>
      <c r="AX63" s="51"/>
      <c r="AY63" s="51"/>
      <c r="AZ63" s="51"/>
    </row>
    <row r="64" spans="1:52" ht="18" customHeight="1" thickBot="1" x14ac:dyDescent="0.25">
      <c r="A64" s="51"/>
      <c r="B64" s="59"/>
      <c r="C64" s="59"/>
      <c r="D64" s="59"/>
      <c r="E64" s="59"/>
      <c r="F64" s="59"/>
      <c r="G64" s="59"/>
      <c r="H64" s="59"/>
      <c r="I64" s="59"/>
      <c r="J64" s="59"/>
      <c r="K64" s="59"/>
      <c r="L64" s="59"/>
      <c r="M64" s="59"/>
      <c r="N64" s="59"/>
      <c r="O64" s="59"/>
      <c r="P64" s="346" t="s">
        <v>56</v>
      </c>
      <c r="Q64" s="347"/>
      <c r="R64" s="347"/>
      <c r="S64" s="347"/>
      <c r="T64" s="6"/>
      <c r="U64" s="6"/>
      <c r="V64" s="159">
        <f>SUM(V54:W63)</f>
        <v>0</v>
      </c>
      <c r="W64" s="170"/>
      <c r="X64" s="7"/>
      <c r="Y64" s="59"/>
      <c r="Z64" s="59"/>
      <c r="AA64" s="59"/>
      <c r="AB64" s="59"/>
      <c r="AC64" s="59"/>
      <c r="AD64" s="59"/>
      <c r="AE64" s="59"/>
      <c r="AF64" s="59"/>
      <c r="AG64" s="59"/>
      <c r="AH64" s="59"/>
      <c r="AI64" s="59"/>
      <c r="AJ64" s="59"/>
      <c r="AK64" s="59"/>
      <c r="AL64" s="59"/>
      <c r="AM64" s="378" t="s">
        <v>56</v>
      </c>
      <c r="AN64" s="379"/>
      <c r="AO64" s="379"/>
      <c r="AP64" s="379"/>
      <c r="AQ64" s="63"/>
      <c r="AR64" s="63"/>
      <c r="AS64" s="570">
        <f>SUM(AS54:AT63)</f>
        <v>0</v>
      </c>
      <c r="AT64" s="571"/>
      <c r="AU64" s="562"/>
      <c r="AV64" s="51"/>
      <c r="AW64" s="51"/>
      <c r="AX64" s="51"/>
      <c r="AY64" s="51"/>
      <c r="AZ64" s="51"/>
    </row>
    <row r="65" spans="1:52" ht="18" customHeight="1" thickBot="1" x14ac:dyDescent="0.25">
      <c r="A65" s="51"/>
      <c r="B65" s="7"/>
      <c r="C65" s="7"/>
      <c r="D65" s="7"/>
      <c r="E65" s="7"/>
      <c r="F65" s="7"/>
      <c r="G65" s="7"/>
      <c r="H65" s="7"/>
      <c r="I65" s="7"/>
      <c r="J65" s="7"/>
      <c r="K65" s="7"/>
      <c r="L65" s="7"/>
      <c r="M65" s="7"/>
      <c r="N65" s="7"/>
      <c r="O65" s="7"/>
      <c r="P65" s="7"/>
      <c r="Q65" s="7"/>
      <c r="R65" s="7"/>
      <c r="S65" s="7"/>
      <c r="T65" s="7"/>
      <c r="U65" s="7"/>
      <c r="V65" s="7"/>
      <c r="W65" s="7"/>
      <c r="X65" s="7"/>
      <c r="Y65" s="59"/>
      <c r="Z65" s="49"/>
      <c r="AA65" s="49"/>
      <c r="AB65" s="49"/>
      <c r="AC65" s="49"/>
      <c r="AD65" s="49"/>
      <c r="AE65" s="49"/>
      <c r="AF65" s="49"/>
      <c r="AG65" s="49"/>
      <c r="AH65" s="49"/>
      <c r="AI65" s="49"/>
      <c r="AJ65" s="49"/>
      <c r="AK65" s="49"/>
      <c r="AL65" s="49"/>
      <c r="AM65" s="49"/>
      <c r="AN65" s="49"/>
      <c r="AO65" s="49"/>
      <c r="AP65" s="49"/>
      <c r="AQ65" s="49"/>
      <c r="AR65" s="49"/>
      <c r="AS65" s="49"/>
      <c r="AT65" s="49"/>
      <c r="AU65" s="562"/>
      <c r="AV65" s="51"/>
      <c r="AW65" s="51"/>
      <c r="AX65" s="51"/>
      <c r="AY65" s="51"/>
      <c r="AZ65" s="51"/>
    </row>
    <row r="66" spans="1:52" ht="18" customHeight="1" x14ac:dyDescent="0.2">
      <c r="A66" s="51"/>
      <c r="B66" s="368" t="s">
        <v>196</v>
      </c>
      <c r="C66" s="369"/>
      <c r="D66" s="369"/>
      <c r="E66" s="369"/>
      <c r="F66" s="369"/>
      <c r="G66" s="369"/>
      <c r="H66" s="369"/>
      <c r="I66" s="369"/>
      <c r="J66" s="369"/>
      <c r="K66" s="369"/>
      <c r="L66" s="369"/>
      <c r="M66" s="369"/>
      <c r="N66" s="369"/>
      <c r="O66" s="369"/>
      <c r="P66" s="369"/>
      <c r="Q66" s="369"/>
      <c r="R66" s="369"/>
      <c r="S66" s="369"/>
      <c r="T66" s="369"/>
      <c r="U66" s="369"/>
      <c r="V66" s="369"/>
      <c r="W66" s="370"/>
      <c r="X66" s="7"/>
      <c r="Y66" s="563" t="s">
        <v>208</v>
      </c>
      <c r="Z66" s="564"/>
      <c r="AA66" s="564"/>
      <c r="AB66" s="564"/>
      <c r="AC66" s="564"/>
      <c r="AD66" s="564"/>
      <c r="AE66" s="564"/>
      <c r="AF66" s="564"/>
      <c r="AG66" s="564"/>
      <c r="AH66" s="564"/>
      <c r="AI66" s="564"/>
      <c r="AJ66" s="564"/>
      <c r="AK66" s="564"/>
      <c r="AL66" s="564"/>
      <c r="AM66" s="564"/>
      <c r="AN66" s="564"/>
      <c r="AO66" s="564"/>
      <c r="AP66" s="564"/>
      <c r="AQ66" s="564"/>
      <c r="AR66" s="564"/>
      <c r="AS66" s="564"/>
      <c r="AT66" s="565"/>
      <c r="AV66" s="51"/>
      <c r="AW66" s="51"/>
      <c r="AX66" s="51"/>
      <c r="AY66" s="51"/>
      <c r="AZ66" s="51"/>
    </row>
    <row r="67" spans="1:52" ht="18" customHeight="1" thickBot="1" x14ac:dyDescent="0.25">
      <c r="A67" s="51"/>
      <c r="B67" s="371"/>
      <c r="C67" s="372"/>
      <c r="D67" s="372"/>
      <c r="E67" s="372"/>
      <c r="F67" s="372"/>
      <c r="G67" s="372"/>
      <c r="H67" s="372"/>
      <c r="I67" s="372"/>
      <c r="J67" s="372"/>
      <c r="K67" s="372"/>
      <c r="L67" s="372"/>
      <c r="M67" s="372"/>
      <c r="N67" s="372"/>
      <c r="O67" s="372"/>
      <c r="P67" s="372"/>
      <c r="Q67" s="372"/>
      <c r="R67" s="372"/>
      <c r="S67" s="372"/>
      <c r="T67" s="372"/>
      <c r="U67" s="372"/>
      <c r="V67" s="372"/>
      <c r="W67" s="373"/>
      <c r="X67" s="7"/>
      <c r="Y67" s="566"/>
      <c r="Z67" s="360"/>
      <c r="AA67" s="360"/>
      <c r="AB67" s="360"/>
      <c r="AC67" s="360"/>
      <c r="AD67" s="360"/>
      <c r="AE67" s="360"/>
      <c r="AF67" s="360"/>
      <c r="AG67" s="360"/>
      <c r="AH67" s="360"/>
      <c r="AI67" s="360"/>
      <c r="AJ67" s="360"/>
      <c r="AK67" s="360"/>
      <c r="AL67" s="360"/>
      <c r="AM67" s="360"/>
      <c r="AN67" s="360"/>
      <c r="AO67" s="360"/>
      <c r="AP67" s="360"/>
      <c r="AQ67" s="360"/>
      <c r="AR67" s="360"/>
      <c r="AS67" s="360"/>
      <c r="AT67" s="567"/>
      <c r="AU67" s="51"/>
      <c r="AV67" s="51"/>
      <c r="AW67" s="51"/>
      <c r="AX67" s="51"/>
      <c r="AY67" s="51"/>
      <c r="AZ67" s="51"/>
    </row>
    <row r="68" spans="1:52" ht="27" customHeight="1" thickBot="1" x14ac:dyDescent="0.25">
      <c r="A68" s="51"/>
      <c r="B68" s="807" t="s">
        <v>271</v>
      </c>
      <c r="C68" s="808"/>
      <c r="D68" s="808"/>
      <c r="E68" s="808"/>
      <c r="F68" s="808"/>
      <c r="G68" s="808"/>
      <c r="H68" s="808"/>
      <c r="I68" s="808"/>
      <c r="J68" s="808"/>
      <c r="K68" s="808"/>
      <c r="L68" s="808"/>
      <c r="M68" s="808"/>
      <c r="N68" s="808"/>
      <c r="O68" s="808"/>
      <c r="P68" s="808"/>
      <c r="Q68" s="808"/>
      <c r="R68" s="808"/>
      <c r="S68" s="808"/>
      <c r="T68" s="808"/>
      <c r="U68" s="808"/>
      <c r="V68" s="808"/>
      <c r="W68" s="809"/>
      <c r="X68" s="48"/>
      <c r="Y68" s="804" t="s">
        <v>270</v>
      </c>
      <c r="Z68" s="805"/>
      <c r="AA68" s="805"/>
      <c r="AB68" s="805"/>
      <c r="AC68" s="805"/>
      <c r="AD68" s="805"/>
      <c r="AE68" s="805"/>
      <c r="AF68" s="805"/>
      <c r="AG68" s="805"/>
      <c r="AH68" s="805"/>
      <c r="AI68" s="805"/>
      <c r="AJ68" s="805"/>
      <c r="AK68" s="805"/>
      <c r="AL68" s="805"/>
      <c r="AM68" s="805"/>
      <c r="AN68" s="805"/>
      <c r="AO68" s="805"/>
      <c r="AP68" s="805"/>
      <c r="AQ68" s="805"/>
      <c r="AR68" s="805"/>
      <c r="AS68" s="805"/>
      <c r="AT68" s="806"/>
      <c r="AU68" s="51"/>
      <c r="AV68" s="51"/>
      <c r="AW68" s="51"/>
      <c r="AX68" s="51"/>
      <c r="AY68" s="51"/>
      <c r="AZ68" s="51"/>
    </row>
    <row r="69" spans="1:52" ht="18" customHeight="1" thickBot="1" x14ac:dyDescent="0.25">
      <c r="A69" s="51"/>
      <c r="B69" s="103" t="s">
        <v>44</v>
      </c>
      <c r="C69" s="157"/>
      <c r="D69" s="157"/>
      <c r="E69" s="157"/>
      <c r="F69" s="157"/>
      <c r="G69" s="157"/>
      <c r="H69" s="157"/>
      <c r="I69" s="287"/>
      <c r="J69" s="167" t="s">
        <v>58</v>
      </c>
      <c r="K69" s="157"/>
      <c r="L69" s="157"/>
      <c r="M69" s="157"/>
      <c r="N69" s="157"/>
      <c r="O69" s="157"/>
      <c r="P69" s="157"/>
      <c r="Q69" s="157"/>
      <c r="R69" s="157"/>
      <c r="S69" s="157"/>
      <c r="T69" s="157"/>
      <c r="U69" s="104"/>
      <c r="V69" s="103" t="s">
        <v>47</v>
      </c>
      <c r="W69" s="104"/>
      <c r="X69" s="7"/>
      <c r="Y69" s="96" t="s">
        <v>44</v>
      </c>
      <c r="Z69" s="111"/>
      <c r="AA69" s="111"/>
      <c r="AB69" s="111"/>
      <c r="AC69" s="111"/>
      <c r="AD69" s="111"/>
      <c r="AE69" s="111"/>
      <c r="AF69" s="111"/>
      <c r="AG69" s="111"/>
      <c r="AH69" s="111"/>
      <c r="AI69" s="111"/>
      <c r="AJ69" s="97"/>
      <c r="AK69" s="96" t="s">
        <v>45</v>
      </c>
      <c r="AL69" s="111"/>
      <c r="AM69" s="111"/>
      <c r="AN69" s="111"/>
      <c r="AO69" s="97"/>
      <c r="AP69" s="96" t="s">
        <v>46</v>
      </c>
      <c r="AQ69" s="111"/>
      <c r="AR69" s="97"/>
      <c r="AS69" s="96" t="s">
        <v>47</v>
      </c>
      <c r="AT69" s="97"/>
      <c r="AU69" s="51"/>
      <c r="AV69" s="51"/>
      <c r="AW69" s="51"/>
      <c r="AX69" s="51"/>
      <c r="AY69" s="51"/>
      <c r="AZ69" s="51"/>
    </row>
    <row r="70" spans="1:52" ht="18" customHeight="1" x14ac:dyDescent="0.2">
      <c r="A70" s="51"/>
      <c r="B70" s="326" t="s">
        <v>189</v>
      </c>
      <c r="C70" s="327"/>
      <c r="D70" s="327"/>
      <c r="E70" s="327"/>
      <c r="F70" s="327"/>
      <c r="G70" s="327"/>
      <c r="H70" s="327"/>
      <c r="I70" s="328"/>
      <c r="J70" s="335" t="s">
        <v>191</v>
      </c>
      <c r="K70" s="336"/>
      <c r="L70" s="336"/>
      <c r="M70" s="336"/>
      <c r="N70" s="336"/>
      <c r="O70" s="336"/>
      <c r="P70" s="336"/>
      <c r="Q70" s="336"/>
      <c r="R70" s="336"/>
      <c r="S70" s="336"/>
      <c r="T70" s="336"/>
      <c r="U70" s="337"/>
      <c r="V70" s="961"/>
      <c r="W70" s="962"/>
      <c r="X70" s="7"/>
      <c r="Y70" s="222" t="s">
        <v>49</v>
      </c>
      <c r="Z70" s="223"/>
      <c r="AA70" s="223"/>
      <c r="AB70" s="223"/>
      <c r="AC70" s="223"/>
      <c r="AD70" s="223"/>
      <c r="AE70" s="223"/>
      <c r="AF70" s="223"/>
      <c r="AG70" s="223"/>
      <c r="AH70" s="223"/>
      <c r="AI70" s="223"/>
      <c r="AJ70" s="224"/>
      <c r="AK70" s="212" t="s">
        <v>207</v>
      </c>
      <c r="AL70" s="213"/>
      <c r="AM70" s="213"/>
      <c r="AN70" s="213"/>
      <c r="AO70" s="214"/>
      <c r="AP70" s="212" t="s">
        <v>50</v>
      </c>
      <c r="AQ70" s="213"/>
      <c r="AR70" s="214"/>
      <c r="AS70" s="572"/>
      <c r="AT70" s="573"/>
      <c r="AU70" s="51"/>
      <c r="AV70" s="51"/>
      <c r="AW70" s="51"/>
      <c r="AX70" s="51"/>
      <c r="AY70" s="51"/>
      <c r="AZ70" s="51"/>
    </row>
    <row r="71" spans="1:52" ht="18" customHeight="1" x14ac:dyDescent="0.2">
      <c r="A71" s="51"/>
      <c r="B71" s="329"/>
      <c r="C71" s="330"/>
      <c r="D71" s="330"/>
      <c r="E71" s="330"/>
      <c r="F71" s="330"/>
      <c r="G71" s="330"/>
      <c r="H71" s="330"/>
      <c r="I71" s="331"/>
      <c r="J71" s="338"/>
      <c r="K71" s="339"/>
      <c r="L71" s="339"/>
      <c r="M71" s="339"/>
      <c r="N71" s="339"/>
      <c r="O71" s="339"/>
      <c r="P71" s="339"/>
      <c r="Q71" s="339"/>
      <c r="R71" s="339"/>
      <c r="S71" s="339"/>
      <c r="T71" s="339"/>
      <c r="U71" s="340"/>
      <c r="V71" s="374"/>
      <c r="W71" s="375"/>
      <c r="X71" s="7"/>
      <c r="Y71" s="219" t="s">
        <v>134</v>
      </c>
      <c r="Z71" s="220"/>
      <c r="AA71" s="220"/>
      <c r="AB71" s="220"/>
      <c r="AC71" s="220"/>
      <c r="AD71" s="220"/>
      <c r="AE71" s="220"/>
      <c r="AF71" s="220"/>
      <c r="AG71" s="220"/>
      <c r="AH71" s="220"/>
      <c r="AI71" s="220"/>
      <c r="AJ71" s="221"/>
      <c r="AK71" s="209" t="s">
        <v>207</v>
      </c>
      <c r="AL71" s="210"/>
      <c r="AM71" s="210"/>
      <c r="AN71" s="210"/>
      <c r="AO71" s="211"/>
      <c r="AP71" s="209" t="s">
        <v>50</v>
      </c>
      <c r="AQ71" s="210"/>
      <c r="AR71" s="211"/>
      <c r="AS71" s="419"/>
      <c r="AT71" s="296"/>
      <c r="AU71" s="51"/>
      <c r="AV71" s="51"/>
      <c r="AW71" s="51"/>
      <c r="AX71" s="51"/>
      <c r="AY71" s="51"/>
      <c r="AZ71" s="51"/>
    </row>
    <row r="72" spans="1:52" ht="18" customHeight="1" x14ac:dyDescent="0.2">
      <c r="A72" s="51"/>
      <c r="B72" s="332"/>
      <c r="C72" s="333"/>
      <c r="D72" s="333"/>
      <c r="E72" s="333"/>
      <c r="F72" s="333"/>
      <c r="G72" s="333"/>
      <c r="H72" s="333"/>
      <c r="I72" s="334"/>
      <c r="J72" s="341"/>
      <c r="K72" s="342"/>
      <c r="L72" s="342"/>
      <c r="M72" s="342"/>
      <c r="N72" s="342"/>
      <c r="O72" s="342"/>
      <c r="P72" s="342"/>
      <c r="Q72" s="342"/>
      <c r="R72" s="342"/>
      <c r="S72" s="342"/>
      <c r="T72" s="342"/>
      <c r="U72" s="343"/>
      <c r="V72" s="376"/>
      <c r="W72" s="377"/>
      <c r="X72" s="7"/>
      <c r="Y72" s="219" t="s">
        <v>165</v>
      </c>
      <c r="Z72" s="220"/>
      <c r="AA72" s="220"/>
      <c r="AB72" s="220"/>
      <c r="AC72" s="220"/>
      <c r="AD72" s="220"/>
      <c r="AE72" s="220"/>
      <c r="AF72" s="220"/>
      <c r="AG72" s="220"/>
      <c r="AH72" s="220"/>
      <c r="AI72" s="220"/>
      <c r="AJ72" s="221"/>
      <c r="AK72" s="209" t="s">
        <v>207</v>
      </c>
      <c r="AL72" s="210"/>
      <c r="AM72" s="210"/>
      <c r="AN72" s="210"/>
      <c r="AO72" s="211"/>
      <c r="AP72" s="209" t="s">
        <v>53</v>
      </c>
      <c r="AQ72" s="210"/>
      <c r="AR72" s="211"/>
      <c r="AS72" s="419"/>
      <c r="AT72" s="296"/>
      <c r="AU72" s="51"/>
      <c r="AV72" s="51"/>
      <c r="AW72" s="51"/>
      <c r="AX72" s="51"/>
      <c r="AY72" s="51"/>
      <c r="AZ72" s="51"/>
    </row>
    <row r="73" spans="1:52" ht="18" customHeight="1" thickBot="1" x14ac:dyDescent="0.25">
      <c r="A73" s="51"/>
      <c r="B73" s="7"/>
      <c r="C73" s="7"/>
      <c r="D73" s="7"/>
      <c r="E73" s="7"/>
      <c r="F73" s="7"/>
      <c r="G73" s="7"/>
      <c r="H73" s="7"/>
      <c r="I73" s="7"/>
      <c r="J73" s="7"/>
      <c r="K73" s="7"/>
      <c r="L73" s="7"/>
      <c r="M73" s="7"/>
      <c r="N73" s="46"/>
      <c r="O73" s="46"/>
      <c r="P73" s="348" t="s">
        <v>56</v>
      </c>
      <c r="Q73" s="349"/>
      <c r="R73" s="349"/>
      <c r="S73" s="349"/>
      <c r="T73" s="60"/>
      <c r="U73" s="60"/>
      <c r="V73" s="963"/>
      <c r="W73" s="964"/>
      <c r="X73" s="7"/>
      <c r="Y73" s="219" t="s">
        <v>52</v>
      </c>
      <c r="Z73" s="220"/>
      <c r="AA73" s="220"/>
      <c r="AB73" s="220"/>
      <c r="AC73" s="220"/>
      <c r="AD73" s="220"/>
      <c r="AE73" s="220"/>
      <c r="AF73" s="220"/>
      <c r="AG73" s="220"/>
      <c r="AH73" s="220"/>
      <c r="AI73" s="220"/>
      <c r="AJ73" s="221"/>
      <c r="AK73" s="209" t="s">
        <v>207</v>
      </c>
      <c r="AL73" s="210"/>
      <c r="AM73" s="210"/>
      <c r="AN73" s="210"/>
      <c r="AO73" s="211"/>
      <c r="AP73" s="209" t="s">
        <v>53</v>
      </c>
      <c r="AQ73" s="210"/>
      <c r="AR73" s="211"/>
      <c r="AS73" s="419"/>
      <c r="AT73" s="296"/>
      <c r="AU73" s="51"/>
      <c r="AV73" s="51"/>
      <c r="AW73" s="51"/>
      <c r="AX73" s="51"/>
      <c r="AY73" s="51"/>
      <c r="AZ73" s="51"/>
    </row>
    <row r="74" spans="1:52" ht="18" customHeight="1" thickBot="1" x14ac:dyDescent="0.25">
      <c r="A74" s="51"/>
      <c r="B74" s="7"/>
      <c r="C74" s="7"/>
      <c r="D74" s="7"/>
      <c r="E74" s="7"/>
      <c r="F74" s="7"/>
      <c r="G74" s="7"/>
      <c r="H74" s="7"/>
      <c r="I74" s="7"/>
      <c r="J74" s="7"/>
      <c r="K74" s="7"/>
      <c r="L74" s="7"/>
      <c r="M74" s="7"/>
      <c r="N74" s="7"/>
      <c r="O74" s="7"/>
      <c r="P74" s="7"/>
      <c r="Q74" s="7"/>
      <c r="R74" s="7"/>
      <c r="S74" s="7"/>
      <c r="T74" s="7"/>
      <c r="U74" s="7"/>
      <c r="V74" s="7"/>
      <c r="W74" s="7"/>
      <c r="X74" s="7"/>
      <c r="Y74" s="219" t="s">
        <v>166</v>
      </c>
      <c r="Z74" s="220"/>
      <c r="AA74" s="220"/>
      <c r="AB74" s="220"/>
      <c r="AC74" s="220"/>
      <c r="AD74" s="220"/>
      <c r="AE74" s="220"/>
      <c r="AF74" s="220"/>
      <c r="AG74" s="220"/>
      <c r="AH74" s="220"/>
      <c r="AI74" s="220"/>
      <c r="AJ74" s="221"/>
      <c r="AK74" s="209" t="s">
        <v>207</v>
      </c>
      <c r="AL74" s="210"/>
      <c r="AM74" s="210"/>
      <c r="AN74" s="210"/>
      <c r="AO74" s="211"/>
      <c r="AP74" s="209" t="s">
        <v>53</v>
      </c>
      <c r="AQ74" s="210"/>
      <c r="AR74" s="211"/>
      <c r="AS74" s="419"/>
      <c r="AT74" s="296"/>
      <c r="AU74" s="51"/>
      <c r="AV74" s="51"/>
      <c r="AW74" s="51"/>
      <c r="AX74" s="51"/>
      <c r="AY74" s="51"/>
      <c r="AZ74" s="51"/>
    </row>
    <row r="75" spans="1:52" ht="18" customHeight="1" x14ac:dyDescent="0.2">
      <c r="A75" s="51"/>
      <c r="B75" s="965" t="s">
        <v>60</v>
      </c>
      <c r="C75" s="966"/>
      <c r="D75" s="966"/>
      <c r="E75" s="966"/>
      <c r="F75" s="966"/>
      <c r="G75" s="966"/>
      <c r="H75" s="966"/>
      <c r="I75" s="966"/>
      <c r="J75" s="966"/>
      <c r="K75" s="966"/>
      <c r="L75" s="966"/>
      <c r="M75" s="966"/>
      <c r="N75" s="966"/>
      <c r="O75" s="966"/>
      <c r="P75" s="966"/>
      <c r="Q75" s="966"/>
      <c r="R75" s="966"/>
      <c r="S75" s="966"/>
      <c r="T75" s="966"/>
      <c r="U75" s="966"/>
      <c r="V75" s="966"/>
      <c r="W75" s="967"/>
      <c r="X75" s="7"/>
      <c r="Y75" s="219" t="s">
        <v>167</v>
      </c>
      <c r="Z75" s="220"/>
      <c r="AA75" s="220"/>
      <c r="AB75" s="220"/>
      <c r="AC75" s="220"/>
      <c r="AD75" s="220"/>
      <c r="AE75" s="220"/>
      <c r="AF75" s="220"/>
      <c r="AG75" s="220"/>
      <c r="AH75" s="220"/>
      <c r="AI75" s="220"/>
      <c r="AJ75" s="221"/>
      <c r="AK75" s="209" t="s">
        <v>207</v>
      </c>
      <c r="AL75" s="210"/>
      <c r="AM75" s="210"/>
      <c r="AN75" s="210"/>
      <c r="AO75" s="211"/>
      <c r="AP75" s="209" t="s">
        <v>54</v>
      </c>
      <c r="AQ75" s="210"/>
      <c r="AR75" s="211"/>
      <c r="AS75" s="419"/>
      <c r="AT75" s="296"/>
      <c r="AU75" s="51"/>
      <c r="AV75" s="51"/>
      <c r="AW75" s="51"/>
      <c r="AX75" s="51"/>
      <c r="AY75" s="51"/>
      <c r="AZ75" s="51"/>
    </row>
    <row r="76" spans="1:52" ht="18" customHeight="1" thickBot="1" x14ac:dyDescent="0.25">
      <c r="A76" s="51"/>
      <c r="B76" s="968"/>
      <c r="C76" s="969"/>
      <c r="D76" s="969"/>
      <c r="E76" s="969"/>
      <c r="F76" s="969"/>
      <c r="G76" s="969"/>
      <c r="H76" s="969"/>
      <c r="I76" s="969"/>
      <c r="J76" s="969"/>
      <c r="K76" s="969"/>
      <c r="L76" s="969"/>
      <c r="M76" s="969"/>
      <c r="N76" s="969"/>
      <c r="O76" s="969"/>
      <c r="P76" s="969"/>
      <c r="Q76" s="969"/>
      <c r="R76" s="969"/>
      <c r="S76" s="969"/>
      <c r="T76" s="969"/>
      <c r="U76" s="969"/>
      <c r="V76" s="969"/>
      <c r="W76" s="970"/>
      <c r="X76" s="7"/>
      <c r="Y76" s="219" t="s">
        <v>135</v>
      </c>
      <c r="Z76" s="220"/>
      <c r="AA76" s="220"/>
      <c r="AB76" s="220"/>
      <c r="AC76" s="220"/>
      <c r="AD76" s="220"/>
      <c r="AE76" s="220"/>
      <c r="AF76" s="220"/>
      <c r="AG76" s="220"/>
      <c r="AH76" s="220"/>
      <c r="AI76" s="220"/>
      <c r="AJ76" s="221"/>
      <c r="AK76" s="209" t="s">
        <v>207</v>
      </c>
      <c r="AL76" s="210"/>
      <c r="AM76" s="210"/>
      <c r="AN76" s="210"/>
      <c r="AO76" s="211"/>
      <c r="AP76" s="209" t="s">
        <v>54</v>
      </c>
      <c r="AQ76" s="210"/>
      <c r="AR76" s="211"/>
      <c r="AS76" s="419"/>
      <c r="AT76" s="296"/>
      <c r="AU76" s="51"/>
      <c r="AV76" s="51"/>
      <c r="AW76" s="51"/>
      <c r="AX76" s="51"/>
      <c r="AY76" s="51"/>
      <c r="AZ76" s="51"/>
    </row>
    <row r="77" spans="1:52" ht="18" customHeight="1" x14ac:dyDescent="0.2">
      <c r="A77" s="51"/>
      <c r="B77" s="724" t="s">
        <v>273</v>
      </c>
      <c r="C77" s="725"/>
      <c r="D77" s="725"/>
      <c r="E77" s="725"/>
      <c r="F77" s="725"/>
      <c r="G77" s="725"/>
      <c r="H77" s="725"/>
      <c r="I77" s="725"/>
      <c r="J77" s="725"/>
      <c r="K77" s="725"/>
      <c r="L77" s="725"/>
      <c r="M77" s="725"/>
      <c r="N77" s="725"/>
      <c r="O77" s="725"/>
      <c r="P77" s="725"/>
      <c r="Q77" s="725"/>
      <c r="R77" s="725"/>
      <c r="S77" s="725"/>
      <c r="T77" s="725"/>
      <c r="U77" s="725"/>
      <c r="V77" s="725"/>
      <c r="W77" s="726"/>
      <c r="X77" s="7"/>
      <c r="Y77" s="219" t="s">
        <v>305</v>
      </c>
      <c r="Z77" s="220"/>
      <c r="AA77" s="220"/>
      <c r="AB77" s="220"/>
      <c r="AC77" s="220"/>
      <c r="AD77" s="220"/>
      <c r="AE77" s="220"/>
      <c r="AF77" s="220"/>
      <c r="AG77" s="220"/>
      <c r="AH77" s="220"/>
      <c r="AI77" s="220"/>
      <c r="AJ77" s="221"/>
      <c r="AK77" s="209" t="s">
        <v>207</v>
      </c>
      <c r="AL77" s="210"/>
      <c r="AM77" s="210"/>
      <c r="AN77" s="210"/>
      <c r="AO77" s="211"/>
      <c r="AP77" s="209" t="s">
        <v>50</v>
      </c>
      <c r="AQ77" s="210"/>
      <c r="AR77" s="211"/>
      <c r="AS77" s="568"/>
      <c r="AT77" s="569"/>
      <c r="AU77" s="51"/>
      <c r="AV77" s="51"/>
      <c r="AW77" s="51"/>
      <c r="AX77" s="51"/>
      <c r="AY77" s="51"/>
      <c r="AZ77" s="51"/>
    </row>
    <row r="78" spans="1:52" ht="18" customHeight="1" thickBot="1" x14ac:dyDescent="0.25">
      <c r="A78" s="51"/>
      <c r="B78" s="727"/>
      <c r="C78" s="728"/>
      <c r="D78" s="728"/>
      <c r="E78" s="728"/>
      <c r="F78" s="728"/>
      <c r="G78" s="728"/>
      <c r="H78" s="728"/>
      <c r="I78" s="728"/>
      <c r="J78" s="728"/>
      <c r="K78" s="728"/>
      <c r="L78" s="728"/>
      <c r="M78" s="728"/>
      <c r="N78" s="728"/>
      <c r="O78" s="728"/>
      <c r="P78" s="728"/>
      <c r="Q78" s="728"/>
      <c r="R78" s="728"/>
      <c r="S78" s="728"/>
      <c r="T78" s="728"/>
      <c r="U78" s="728"/>
      <c r="V78" s="728"/>
      <c r="W78" s="729"/>
      <c r="X78" s="7"/>
      <c r="Y78" s="219" t="s">
        <v>218</v>
      </c>
      <c r="Z78" s="220"/>
      <c r="AA78" s="220"/>
      <c r="AB78" s="220"/>
      <c r="AC78" s="220"/>
      <c r="AD78" s="220"/>
      <c r="AE78" s="220"/>
      <c r="AF78" s="220"/>
      <c r="AG78" s="220"/>
      <c r="AH78" s="220"/>
      <c r="AI78" s="220"/>
      <c r="AJ78" s="221"/>
      <c r="AK78" s="209" t="s">
        <v>207</v>
      </c>
      <c r="AL78" s="210"/>
      <c r="AM78" s="210"/>
      <c r="AN78" s="210"/>
      <c r="AO78" s="211"/>
      <c r="AP78" s="209" t="s">
        <v>50</v>
      </c>
      <c r="AQ78" s="210"/>
      <c r="AR78" s="211"/>
      <c r="AS78" s="118"/>
      <c r="AT78" s="119"/>
      <c r="AU78" s="51"/>
      <c r="AV78" s="51"/>
      <c r="AW78" s="51"/>
      <c r="AX78" s="51"/>
      <c r="AY78" s="51"/>
      <c r="AZ78" s="51"/>
    </row>
    <row r="79" spans="1:52" ht="18" customHeight="1" thickBot="1" x14ac:dyDescent="0.25">
      <c r="A79" s="51"/>
      <c r="B79" s="263" t="s">
        <v>44</v>
      </c>
      <c r="C79" s="264"/>
      <c r="D79" s="264"/>
      <c r="E79" s="810"/>
      <c r="F79" s="317" t="s">
        <v>61</v>
      </c>
      <c r="G79" s="313"/>
      <c r="H79" s="312" t="s">
        <v>62</v>
      </c>
      <c r="I79" s="313"/>
      <c r="J79" s="312" t="s">
        <v>63</v>
      </c>
      <c r="K79" s="313"/>
      <c r="L79" s="312" t="s">
        <v>64</v>
      </c>
      <c r="M79" s="313"/>
      <c r="N79" s="312" t="s">
        <v>65</v>
      </c>
      <c r="O79" s="313"/>
      <c r="P79" s="312" t="s">
        <v>66</v>
      </c>
      <c r="Q79" s="313"/>
      <c r="R79" s="314" t="s">
        <v>67</v>
      </c>
      <c r="S79" s="315"/>
      <c r="T79" s="312" t="s">
        <v>68</v>
      </c>
      <c r="U79" s="97"/>
      <c r="V79" s="96" t="s">
        <v>56</v>
      </c>
      <c r="W79" s="316"/>
      <c r="X79" s="7"/>
      <c r="Y79" s="283" t="s">
        <v>220</v>
      </c>
      <c r="Z79" s="284"/>
      <c r="AA79" s="284"/>
      <c r="AB79" s="284"/>
      <c r="AC79" s="284"/>
      <c r="AD79" s="284"/>
      <c r="AE79" s="284"/>
      <c r="AF79" s="284"/>
      <c r="AG79" s="284"/>
      <c r="AH79" s="284"/>
      <c r="AI79" s="284"/>
      <c r="AJ79" s="285"/>
      <c r="AK79" s="206" t="s">
        <v>207</v>
      </c>
      <c r="AL79" s="207"/>
      <c r="AM79" s="207"/>
      <c r="AN79" s="207"/>
      <c r="AO79" s="208"/>
      <c r="AP79" s="206" t="s">
        <v>50</v>
      </c>
      <c r="AQ79" s="207"/>
      <c r="AR79" s="208"/>
      <c r="AS79" s="90"/>
      <c r="AT79" s="91"/>
      <c r="AU79" s="51"/>
      <c r="AV79" s="51"/>
      <c r="AW79" s="51"/>
      <c r="AX79" s="51"/>
      <c r="AY79" s="51"/>
      <c r="AZ79" s="51"/>
    </row>
    <row r="80" spans="1:52" ht="18" customHeight="1" thickBot="1" x14ac:dyDescent="0.25">
      <c r="A80" s="51"/>
      <c r="B80" s="797" t="s">
        <v>98</v>
      </c>
      <c r="C80" s="798"/>
      <c r="D80" s="798"/>
      <c r="E80" s="799"/>
      <c r="F80" s="380"/>
      <c r="G80" s="252"/>
      <c r="H80" s="251"/>
      <c r="I80" s="252"/>
      <c r="J80" s="251"/>
      <c r="K80" s="252"/>
      <c r="L80" s="251"/>
      <c r="M80" s="252"/>
      <c r="N80" s="318"/>
      <c r="O80" s="319"/>
      <c r="P80" s="251"/>
      <c r="Q80" s="252"/>
      <c r="R80" s="251"/>
      <c r="S80" s="980"/>
      <c r="T80" s="120"/>
      <c r="U80" s="121"/>
      <c r="V80" s="648">
        <f t="shared" ref="V80:V85" si="2">SUM(F80:U80)</f>
        <v>0</v>
      </c>
      <c r="W80" s="679"/>
      <c r="X80" s="7"/>
      <c r="Y80" s="59"/>
      <c r="Z80" s="59"/>
      <c r="AA80" s="59"/>
      <c r="AB80" s="59"/>
      <c r="AC80" s="59"/>
      <c r="AD80" s="59"/>
      <c r="AE80" s="59"/>
      <c r="AF80" s="59"/>
      <c r="AG80" s="59"/>
      <c r="AH80" s="59"/>
      <c r="AI80" s="59"/>
      <c r="AJ80" s="59"/>
      <c r="AK80" s="59"/>
      <c r="AL80" s="59"/>
      <c r="AM80" s="94" t="s">
        <v>56</v>
      </c>
      <c r="AN80" s="95"/>
      <c r="AO80" s="95"/>
      <c r="AP80" s="95"/>
      <c r="AQ80" s="60"/>
      <c r="AR80" s="60"/>
      <c r="AS80" s="570">
        <f>SUM(AS70:AT79)</f>
        <v>0</v>
      </c>
      <c r="AT80" s="571"/>
      <c r="AU80" s="51"/>
      <c r="AV80" s="51"/>
      <c r="AW80" s="51"/>
      <c r="AX80" s="51"/>
      <c r="AY80" s="51"/>
      <c r="AZ80" s="51"/>
    </row>
    <row r="81" spans="1:52" ht="18" customHeight="1" thickBot="1" x14ac:dyDescent="0.25">
      <c r="A81" s="51"/>
      <c r="B81" s="629" t="s">
        <v>78</v>
      </c>
      <c r="C81" s="630"/>
      <c r="D81" s="630"/>
      <c r="E81" s="631"/>
      <c r="F81" s="271"/>
      <c r="G81" s="229"/>
      <c r="H81" s="230"/>
      <c r="I81" s="231"/>
      <c r="J81" s="976"/>
      <c r="K81" s="977"/>
      <c r="L81" s="976"/>
      <c r="M81" s="977"/>
      <c r="N81" s="230"/>
      <c r="O81" s="231"/>
      <c r="P81" s="228"/>
      <c r="Q81" s="229"/>
      <c r="R81" s="228"/>
      <c r="S81" s="386"/>
      <c r="T81" s="983"/>
      <c r="U81" s="984"/>
      <c r="V81" s="628">
        <f t="shared" si="2"/>
        <v>0</v>
      </c>
      <c r="W81" s="248"/>
      <c r="X81" s="7"/>
      <c r="Y81" s="7"/>
      <c r="Z81" s="7"/>
      <c r="AA81" s="7"/>
      <c r="AB81" s="7"/>
      <c r="AC81" s="7"/>
      <c r="AD81" s="7"/>
      <c r="AE81" s="7"/>
      <c r="AF81" s="7"/>
      <c r="AG81" s="7"/>
      <c r="AH81" s="7"/>
      <c r="AI81" s="7"/>
      <c r="AJ81" s="7"/>
      <c r="AK81" s="7"/>
      <c r="AL81" s="7"/>
      <c r="AM81" s="7"/>
      <c r="AN81" s="7"/>
      <c r="AO81" s="7"/>
      <c r="AP81" s="7"/>
      <c r="AQ81" s="7"/>
      <c r="AR81" s="7"/>
      <c r="AS81" s="7"/>
      <c r="AT81" s="7"/>
      <c r="AU81" s="51"/>
      <c r="AV81" s="51"/>
      <c r="AW81" s="51"/>
      <c r="AX81" s="51"/>
      <c r="AY81" s="51"/>
      <c r="AZ81" s="51"/>
    </row>
    <row r="82" spans="1:52" ht="18" customHeight="1" x14ac:dyDescent="0.2">
      <c r="A82" s="51"/>
      <c r="B82" s="629" t="s">
        <v>362</v>
      </c>
      <c r="C82" s="630"/>
      <c r="D82" s="630"/>
      <c r="E82" s="631"/>
      <c r="F82" s="271"/>
      <c r="G82" s="229"/>
      <c r="H82" s="228"/>
      <c r="I82" s="229"/>
      <c r="J82" s="228"/>
      <c r="K82" s="229"/>
      <c r="L82" s="228"/>
      <c r="M82" s="229"/>
      <c r="N82" s="228"/>
      <c r="O82" s="229"/>
      <c r="P82" s="228"/>
      <c r="Q82" s="229"/>
      <c r="R82" s="228"/>
      <c r="S82" s="386"/>
      <c r="T82" s="271"/>
      <c r="U82" s="386"/>
      <c r="V82" s="628"/>
      <c r="W82" s="248"/>
      <c r="X82" s="7"/>
      <c r="Y82" s="574" t="s">
        <v>196</v>
      </c>
      <c r="Z82" s="575"/>
      <c r="AA82" s="575"/>
      <c r="AB82" s="575"/>
      <c r="AC82" s="575"/>
      <c r="AD82" s="575"/>
      <c r="AE82" s="575"/>
      <c r="AF82" s="575"/>
      <c r="AG82" s="575"/>
      <c r="AH82" s="575"/>
      <c r="AI82" s="575"/>
      <c r="AJ82" s="575"/>
      <c r="AK82" s="575"/>
      <c r="AL82" s="575"/>
      <c r="AM82" s="575"/>
      <c r="AN82" s="575"/>
      <c r="AO82" s="575"/>
      <c r="AP82" s="575"/>
      <c r="AQ82" s="575"/>
      <c r="AR82" s="575"/>
      <c r="AS82" s="575"/>
      <c r="AT82" s="576"/>
      <c r="AU82" s="51"/>
      <c r="AV82" s="51"/>
      <c r="AW82" s="51"/>
      <c r="AX82" s="51"/>
      <c r="AY82" s="51"/>
      <c r="AZ82" s="51"/>
    </row>
    <row r="83" spans="1:52" ht="18" customHeight="1" thickBot="1" x14ac:dyDescent="0.25">
      <c r="A83" s="51"/>
      <c r="B83" s="629" t="s">
        <v>79</v>
      </c>
      <c r="C83" s="630"/>
      <c r="D83" s="630"/>
      <c r="E83" s="631"/>
      <c r="F83" s="271"/>
      <c r="G83" s="229"/>
      <c r="H83" s="228"/>
      <c r="I83" s="229"/>
      <c r="J83" s="228"/>
      <c r="K83" s="229"/>
      <c r="L83" s="228"/>
      <c r="M83" s="229"/>
      <c r="N83" s="230"/>
      <c r="O83" s="231"/>
      <c r="P83" s="228"/>
      <c r="Q83" s="229"/>
      <c r="R83" s="228"/>
      <c r="S83" s="386"/>
      <c r="T83" s="983"/>
      <c r="U83" s="984"/>
      <c r="V83" s="628">
        <f t="shared" si="2"/>
        <v>0</v>
      </c>
      <c r="W83" s="248"/>
      <c r="X83" s="7"/>
      <c r="Y83" s="577"/>
      <c r="Z83" s="578"/>
      <c r="AA83" s="578"/>
      <c r="AB83" s="578"/>
      <c r="AC83" s="578"/>
      <c r="AD83" s="578"/>
      <c r="AE83" s="578"/>
      <c r="AF83" s="578"/>
      <c r="AG83" s="578"/>
      <c r="AH83" s="578"/>
      <c r="AI83" s="578"/>
      <c r="AJ83" s="578"/>
      <c r="AK83" s="578"/>
      <c r="AL83" s="578"/>
      <c r="AM83" s="578"/>
      <c r="AN83" s="578"/>
      <c r="AO83" s="578"/>
      <c r="AP83" s="578"/>
      <c r="AQ83" s="578"/>
      <c r="AR83" s="578"/>
      <c r="AS83" s="578"/>
      <c r="AT83" s="579"/>
      <c r="AU83" s="51"/>
      <c r="AV83" s="51"/>
      <c r="AW83" s="51"/>
      <c r="AX83" s="51"/>
      <c r="AY83" s="51"/>
      <c r="AZ83" s="51"/>
    </row>
    <row r="84" spans="1:52" ht="18" customHeight="1" thickBot="1" x14ac:dyDescent="0.25">
      <c r="A84" s="51"/>
      <c r="B84" s="629" t="s">
        <v>80</v>
      </c>
      <c r="C84" s="630"/>
      <c r="D84" s="630"/>
      <c r="E84" s="631"/>
      <c r="F84" s="271"/>
      <c r="G84" s="229"/>
      <c r="H84" s="230"/>
      <c r="I84" s="231"/>
      <c r="J84" s="228"/>
      <c r="K84" s="229"/>
      <c r="L84" s="228"/>
      <c r="M84" s="229"/>
      <c r="N84" s="230"/>
      <c r="O84" s="231"/>
      <c r="P84" s="228"/>
      <c r="Q84" s="229"/>
      <c r="R84" s="228"/>
      <c r="S84" s="386"/>
      <c r="T84" s="983"/>
      <c r="U84" s="984"/>
      <c r="V84" s="628">
        <f t="shared" si="2"/>
        <v>0</v>
      </c>
      <c r="W84" s="248"/>
      <c r="X84" s="7"/>
      <c r="Y84" s="301" t="s">
        <v>272</v>
      </c>
      <c r="Z84" s="302"/>
      <c r="AA84" s="302"/>
      <c r="AB84" s="302"/>
      <c r="AC84" s="302"/>
      <c r="AD84" s="302"/>
      <c r="AE84" s="302"/>
      <c r="AF84" s="302"/>
      <c r="AG84" s="302"/>
      <c r="AH84" s="302"/>
      <c r="AI84" s="302"/>
      <c r="AJ84" s="302"/>
      <c r="AK84" s="302"/>
      <c r="AL84" s="302"/>
      <c r="AM84" s="302"/>
      <c r="AN84" s="302"/>
      <c r="AO84" s="302"/>
      <c r="AP84" s="302"/>
      <c r="AQ84" s="302"/>
      <c r="AR84" s="302"/>
      <c r="AS84" s="302"/>
      <c r="AT84" s="303"/>
      <c r="AU84" s="51"/>
      <c r="AV84" s="51"/>
      <c r="AW84" s="51"/>
      <c r="AX84" s="51"/>
      <c r="AY84" s="51"/>
      <c r="AZ84" s="51"/>
    </row>
    <row r="85" spans="1:52" ht="18" customHeight="1" thickBot="1" x14ac:dyDescent="0.25">
      <c r="A85" s="51"/>
      <c r="B85" s="629" t="s">
        <v>232</v>
      </c>
      <c r="C85" s="630"/>
      <c r="D85" s="630"/>
      <c r="E85" s="631"/>
      <c r="F85" s="271"/>
      <c r="G85" s="229"/>
      <c r="H85" s="230"/>
      <c r="I85" s="231"/>
      <c r="J85" s="228"/>
      <c r="K85" s="229"/>
      <c r="L85" s="228"/>
      <c r="M85" s="229"/>
      <c r="N85" s="230"/>
      <c r="O85" s="231"/>
      <c r="P85" s="228"/>
      <c r="Q85" s="229"/>
      <c r="R85" s="228"/>
      <c r="S85" s="386"/>
      <c r="T85" s="983"/>
      <c r="U85" s="984"/>
      <c r="V85" s="628">
        <f t="shared" si="2"/>
        <v>0</v>
      </c>
      <c r="W85" s="248"/>
      <c r="X85" s="7"/>
      <c r="Y85" s="103" t="s">
        <v>44</v>
      </c>
      <c r="Z85" s="157"/>
      <c r="AA85" s="157"/>
      <c r="AB85" s="157"/>
      <c r="AC85" s="157"/>
      <c r="AD85" s="157"/>
      <c r="AE85" s="157"/>
      <c r="AF85" s="287"/>
      <c r="AG85" s="167" t="s">
        <v>58</v>
      </c>
      <c r="AH85" s="157"/>
      <c r="AI85" s="157"/>
      <c r="AJ85" s="157"/>
      <c r="AK85" s="157"/>
      <c r="AL85" s="157"/>
      <c r="AM85" s="157"/>
      <c r="AN85" s="157"/>
      <c r="AO85" s="157"/>
      <c r="AP85" s="157"/>
      <c r="AQ85" s="157"/>
      <c r="AR85" s="104"/>
      <c r="AS85" s="103" t="s">
        <v>47</v>
      </c>
      <c r="AT85" s="104"/>
      <c r="AU85" s="51"/>
      <c r="AV85" s="51"/>
      <c r="AW85" s="51"/>
      <c r="AX85" s="51"/>
      <c r="AY85" s="51"/>
      <c r="AZ85" s="51"/>
    </row>
    <row r="86" spans="1:52" ht="18" customHeight="1" x14ac:dyDescent="0.2">
      <c r="A86" s="51"/>
      <c r="B86" s="629" t="s">
        <v>347</v>
      </c>
      <c r="C86" s="630"/>
      <c r="D86" s="630"/>
      <c r="E86" s="631"/>
      <c r="F86" s="975"/>
      <c r="G86" s="395"/>
      <c r="H86" s="228"/>
      <c r="I86" s="229"/>
      <c r="J86" s="394"/>
      <c r="K86" s="395"/>
      <c r="L86" s="394"/>
      <c r="M86" s="395"/>
      <c r="N86" s="394"/>
      <c r="O86" s="395"/>
      <c r="P86" s="394"/>
      <c r="Q86" s="395"/>
      <c r="R86" s="394"/>
      <c r="S86" s="981"/>
      <c r="T86" s="975"/>
      <c r="U86" s="981"/>
      <c r="V86" s="628"/>
      <c r="W86" s="248"/>
      <c r="X86" s="7"/>
      <c r="Y86" s="580" t="s">
        <v>132</v>
      </c>
      <c r="Z86" s="581"/>
      <c r="AA86" s="581"/>
      <c r="AB86" s="581"/>
      <c r="AC86" s="581"/>
      <c r="AD86" s="581"/>
      <c r="AE86" s="581"/>
      <c r="AF86" s="582"/>
      <c r="AG86" s="335" t="s">
        <v>175</v>
      </c>
      <c r="AH86" s="336"/>
      <c r="AI86" s="336"/>
      <c r="AJ86" s="336"/>
      <c r="AK86" s="336"/>
      <c r="AL86" s="336"/>
      <c r="AM86" s="336"/>
      <c r="AN86" s="336"/>
      <c r="AO86" s="336"/>
      <c r="AP86" s="336"/>
      <c r="AQ86" s="336"/>
      <c r="AR86" s="337"/>
      <c r="AS86" s="589"/>
      <c r="AT86" s="590"/>
      <c r="AU86" s="51"/>
      <c r="AV86" s="51"/>
      <c r="AW86" s="51"/>
      <c r="AX86" s="51"/>
      <c r="AY86" s="51"/>
      <c r="AZ86" s="51"/>
    </row>
    <row r="87" spans="1:52" ht="18" customHeight="1" x14ac:dyDescent="0.2">
      <c r="A87" s="51"/>
      <c r="B87" s="800" t="s">
        <v>90</v>
      </c>
      <c r="C87" s="630"/>
      <c r="D87" s="630"/>
      <c r="E87" s="631"/>
      <c r="F87" s="975"/>
      <c r="G87" s="395"/>
      <c r="H87" s="230"/>
      <c r="I87" s="231"/>
      <c r="J87" s="394"/>
      <c r="K87" s="395"/>
      <c r="L87" s="394"/>
      <c r="M87" s="395"/>
      <c r="N87" s="394"/>
      <c r="O87" s="395"/>
      <c r="P87" s="399"/>
      <c r="Q87" s="400"/>
      <c r="R87" s="394"/>
      <c r="S87" s="981"/>
      <c r="T87" s="985"/>
      <c r="U87" s="986"/>
      <c r="V87" s="628">
        <f t="shared" ref="V87:V90" si="3">SUM(F87:U87)</f>
        <v>0</v>
      </c>
      <c r="W87" s="248"/>
      <c r="X87" s="7"/>
      <c r="Y87" s="583"/>
      <c r="Z87" s="584"/>
      <c r="AA87" s="584"/>
      <c r="AB87" s="584"/>
      <c r="AC87" s="584"/>
      <c r="AD87" s="584"/>
      <c r="AE87" s="584"/>
      <c r="AF87" s="585"/>
      <c r="AG87" s="338"/>
      <c r="AH87" s="339"/>
      <c r="AI87" s="339"/>
      <c r="AJ87" s="339"/>
      <c r="AK87" s="339"/>
      <c r="AL87" s="339"/>
      <c r="AM87" s="339"/>
      <c r="AN87" s="339"/>
      <c r="AO87" s="339"/>
      <c r="AP87" s="339"/>
      <c r="AQ87" s="339"/>
      <c r="AR87" s="340"/>
      <c r="AS87" s="407"/>
      <c r="AT87" s="408"/>
      <c r="AU87" s="51"/>
      <c r="AV87" s="51"/>
      <c r="AW87" s="51"/>
      <c r="AX87" s="51"/>
      <c r="AY87" s="51"/>
      <c r="AZ87" s="51"/>
    </row>
    <row r="88" spans="1:52" ht="18" customHeight="1" x14ac:dyDescent="0.2">
      <c r="A88" s="51"/>
      <c r="B88" s="800" t="s">
        <v>104</v>
      </c>
      <c r="C88" s="630"/>
      <c r="D88" s="630"/>
      <c r="E88" s="631"/>
      <c r="F88" s="975"/>
      <c r="G88" s="395"/>
      <c r="H88" s="230"/>
      <c r="I88" s="231"/>
      <c r="J88" s="394"/>
      <c r="K88" s="395"/>
      <c r="L88" s="228"/>
      <c r="M88" s="229"/>
      <c r="N88" s="394"/>
      <c r="O88" s="395"/>
      <c r="P88" s="399"/>
      <c r="Q88" s="400"/>
      <c r="R88" s="394"/>
      <c r="S88" s="981"/>
      <c r="T88" s="985"/>
      <c r="U88" s="986"/>
      <c r="V88" s="628">
        <f t="shared" si="3"/>
        <v>0</v>
      </c>
      <c r="W88" s="248"/>
      <c r="X88" s="7"/>
      <c r="Y88" s="586"/>
      <c r="Z88" s="587"/>
      <c r="AA88" s="587"/>
      <c r="AB88" s="587"/>
      <c r="AC88" s="587"/>
      <c r="AD88" s="587"/>
      <c r="AE88" s="587"/>
      <c r="AF88" s="588"/>
      <c r="AG88" s="341"/>
      <c r="AH88" s="342"/>
      <c r="AI88" s="342"/>
      <c r="AJ88" s="342"/>
      <c r="AK88" s="342"/>
      <c r="AL88" s="342"/>
      <c r="AM88" s="342"/>
      <c r="AN88" s="342"/>
      <c r="AO88" s="342"/>
      <c r="AP88" s="342"/>
      <c r="AQ88" s="342"/>
      <c r="AR88" s="343"/>
      <c r="AS88" s="409"/>
      <c r="AT88" s="410"/>
      <c r="AU88" s="51"/>
      <c r="AV88" s="51"/>
      <c r="AW88" s="51"/>
      <c r="AX88" s="51"/>
      <c r="AY88" s="51"/>
      <c r="AZ88" s="51"/>
    </row>
    <row r="89" spans="1:52" ht="18" customHeight="1" x14ac:dyDescent="0.2">
      <c r="A89" s="51"/>
      <c r="B89" s="800" t="s">
        <v>92</v>
      </c>
      <c r="C89" s="630"/>
      <c r="D89" s="630"/>
      <c r="E89" s="631"/>
      <c r="F89" s="975"/>
      <c r="G89" s="395"/>
      <c r="H89" s="230"/>
      <c r="I89" s="231"/>
      <c r="J89" s="394"/>
      <c r="K89" s="395"/>
      <c r="L89" s="394"/>
      <c r="M89" s="395"/>
      <c r="N89" s="394"/>
      <c r="O89" s="395"/>
      <c r="P89" s="394"/>
      <c r="Q89" s="395"/>
      <c r="R89" s="394"/>
      <c r="S89" s="981"/>
      <c r="T89" s="985"/>
      <c r="U89" s="986"/>
      <c r="V89" s="628">
        <f t="shared" si="3"/>
        <v>0</v>
      </c>
      <c r="W89" s="248"/>
      <c r="X89" s="7"/>
      <c r="Y89" s="396" t="s">
        <v>271</v>
      </c>
      <c r="Z89" s="397"/>
      <c r="AA89" s="397"/>
      <c r="AB89" s="397"/>
      <c r="AC89" s="397"/>
      <c r="AD89" s="397"/>
      <c r="AE89" s="397"/>
      <c r="AF89" s="397"/>
      <c r="AG89" s="397"/>
      <c r="AH89" s="397"/>
      <c r="AI89" s="397"/>
      <c r="AJ89" s="397"/>
      <c r="AK89" s="397"/>
      <c r="AL89" s="397"/>
      <c r="AM89" s="397"/>
      <c r="AN89" s="397"/>
      <c r="AO89" s="397"/>
      <c r="AP89" s="397"/>
      <c r="AQ89" s="397"/>
      <c r="AR89" s="397"/>
      <c r="AS89" s="397"/>
      <c r="AT89" s="398"/>
      <c r="AU89" s="51"/>
      <c r="AV89" s="51"/>
      <c r="AW89" s="51"/>
      <c r="AX89" s="51"/>
      <c r="AY89" s="51"/>
      <c r="AZ89" s="51"/>
    </row>
    <row r="90" spans="1:52" ht="18" customHeight="1" x14ac:dyDescent="0.2">
      <c r="A90" s="51"/>
      <c r="B90" s="800" t="s">
        <v>69</v>
      </c>
      <c r="C90" s="630"/>
      <c r="D90" s="630"/>
      <c r="E90" s="631"/>
      <c r="F90" s="975"/>
      <c r="G90" s="395"/>
      <c r="H90" s="230"/>
      <c r="I90" s="231"/>
      <c r="J90" s="978"/>
      <c r="K90" s="979"/>
      <c r="L90" s="394"/>
      <c r="M90" s="395"/>
      <c r="N90" s="394"/>
      <c r="O90" s="395"/>
      <c r="P90" s="399"/>
      <c r="Q90" s="400"/>
      <c r="R90" s="394"/>
      <c r="S90" s="981"/>
      <c r="T90" s="985"/>
      <c r="U90" s="986"/>
      <c r="V90" s="628">
        <f t="shared" si="3"/>
        <v>0</v>
      </c>
      <c r="W90" s="248"/>
      <c r="X90" s="7"/>
      <c r="Y90" s="401" t="s">
        <v>190</v>
      </c>
      <c r="Z90" s="402"/>
      <c r="AA90" s="402"/>
      <c r="AB90" s="402"/>
      <c r="AC90" s="402"/>
      <c r="AD90" s="402"/>
      <c r="AE90" s="402"/>
      <c r="AF90" s="403"/>
      <c r="AG90" s="338" t="s">
        <v>174</v>
      </c>
      <c r="AH90" s="339"/>
      <c r="AI90" s="339"/>
      <c r="AJ90" s="339"/>
      <c r="AK90" s="339"/>
      <c r="AL90" s="339"/>
      <c r="AM90" s="339"/>
      <c r="AN90" s="339"/>
      <c r="AO90" s="339"/>
      <c r="AP90" s="339"/>
      <c r="AQ90" s="339"/>
      <c r="AR90" s="340"/>
      <c r="AS90" s="971"/>
      <c r="AT90" s="972"/>
      <c r="AU90" s="51"/>
      <c r="AV90" s="51"/>
      <c r="AW90" s="51"/>
      <c r="AX90" s="51"/>
      <c r="AY90" s="51"/>
      <c r="AZ90" s="51"/>
    </row>
    <row r="91" spans="1:52" ht="18" customHeight="1" x14ac:dyDescent="0.2">
      <c r="A91" s="51"/>
      <c r="B91" s="800" t="s">
        <v>348</v>
      </c>
      <c r="C91" s="630"/>
      <c r="D91" s="630"/>
      <c r="E91" s="631"/>
      <c r="F91" s="271"/>
      <c r="G91" s="229"/>
      <c r="H91" s="228"/>
      <c r="I91" s="229"/>
      <c r="J91" s="228"/>
      <c r="K91" s="229"/>
      <c r="L91" s="228"/>
      <c r="M91" s="229"/>
      <c r="N91" s="394"/>
      <c r="O91" s="395"/>
      <c r="P91" s="394"/>
      <c r="Q91" s="395"/>
      <c r="R91" s="228"/>
      <c r="S91" s="386"/>
      <c r="T91" s="271"/>
      <c r="U91" s="386"/>
      <c r="V91" s="628"/>
      <c r="W91" s="248"/>
      <c r="X91" s="7"/>
      <c r="Y91" s="401"/>
      <c r="Z91" s="402"/>
      <c r="AA91" s="402"/>
      <c r="AB91" s="402"/>
      <c r="AC91" s="402"/>
      <c r="AD91" s="402"/>
      <c r="AE91" s="402"/>
      <c r="AF91" s="403"/>
      <c r="AG91" s="338"/>
      <c r="AH91" s="339"/>
      <c r="AI91" s="339"/>
      <c r="AJ91" s="339"/>
      <c r="AK91" s="339"/>
      <c r="AL91" s="339"/>
      <c r="AM91" s="339"/>
      <c r="AN91" s="339"/>
      <c r="AO91" s="339"/>
      <c r="AP91" s="339"/>
      <c r="AQ91" s="339"/>
      <c r="AR91" s="340"/>
      <c r="AS91" s="971"/>
      <c r="AT91" s="972"/>
      <c r="AU91" s="51"/>
      <c r="AV91" s="51"/>
      <c r="AW91" s="51"/>
      <c r="AX91" s="51"/>
      <c r="AY91" s="51"/>
      <c r="AZ91" s="51"/>
    </row>
    <row r="92" spans="1:52" ht="18" customHeight="1" x14ac:dyDescent="0.2">
      <c r="A92" s="51"/>
      <c r="B92" s="629" t="s">
        <v>210</v>
      </c>
      <c r="C92" s="630"/>
      <c r="D92" s="630"/>
      <c r="E92" s="631"/>
      <c r="F92" s="271"/>
      <c r="G92" s="229"/>
      <c r="H92" s="228"/>
      <c r="I92" s="229"/>
      <c r="J92" s="228"/>
      <c r="K92" s="229"/>
      <c r="L92" s="228"/>
      <c r="M92" s="229"/>
      <c r="N92" s="394"/>
      <c r="O92" s="395"/>
      <c r="P92" s="399"/>
      <c r="Q92" s="400"/>
      <c r="R92" s="228"/>
      <c r="S92" s="386"/>
      <c r="T92" s="983"/>
      <c r="U92" s="984"/>
      <c r="V92" s="628">
        <f t="shared" ref="V92:V94" si="4">SUM(F92:U92)</f>
        <v>0</v>
      </c>
      <c r="W92" s="248"/>
      <c r="X92" s="7"/>
      <c r="Y92" s="404"/>
      <c r="Z92" s="405"/>
      <c r="AA92" s="405"/>
      <c r="AB92" s="405"/>
      <c r="AC92" s="405"/>
      <c r="AD92" s="405"/>
      <c r="AE92" s="405"/>
      <c r="AF92" s="406"/>
      <c r="AG92" s="341"/>
      <c r="AH92" s="342"/>
      <c r="AI92" s="342"/>
      <c r="AJ92" s="342"/>
      <c r="AK92" s="342"/>
      <c r="AL92" s="342"/>
      <c r="AM92" s="342"/>
      <c r="AN92" s="342"/>
      <c r="AO92" s="342"/>
      <c r="AP92" s="342"/>
      <c r="AQ92" s="342"/>
      <c r="AR92" s="343"/>
      <c r="AS92" s="973"/>
      <c r="AT92" s="974"/>
      <c r="AU92" s="51"/>
      <c r="AV92" s="51"/>
      <c r="AW92" s="51"/>
      <c r="AX92" s="51"/>
      <c r="AY92" s="51"/>
      <c r="AZ92" s="51"/>
    </row>
    <row r="93" spans="1:52" ht="18" customHeight="1" thickBot="1" x14ac:dyDescent="0.25">
      <c r="A93" s="51"/>
      <c r="B93" s="629" t="s">
        <v>71</v>
      </c>
      <c r="C93" s="630"/>
      <c r="D93" s="630"/>
      <c r="E93" s="631"/>
      <c r="F93" s="271"/>
      <c r="G93" s="229"/>
      <c r="H93" s="228"/>
      <c r="I93" s="229"/>
      <c r="J93" s="228"/>
      <c r="K93" s="229"/>
      <c r="L93" s="228"/>
      <c r="M93" s="229"/>
      <c r="N93" s="394"/>
      <c r="O93" s="395"/>
      <c r="P93" s="978"/>
      <c r="Q93" s="979"/>
      <c r="R93" s="230"/>
      <c r="S93" s="119"/>
      <c r="T93" s="983"/>
      <c r="U93" s="984"/>
      <c r="V93" s="628">
        <f t="shared" si="4"/>
        <v>0</v>
      </c>
      <c r="W93" s="248"/>
      <c r="X93" s="7"/>
      <c r="Y93" s="5"/>
      <c r="Z93" s="5"/>
      <c r="AA93" s="5"/>
      <c r="AB93" s="5"/>
      <c r="AC93" s="5"/>
      <c r="AD93" s="5"/>
      <c r="AE93" s="5"/>
      <c r="AF93" s="5"/>
      <c r="AG93" s="5"/>
      <c r="AH93" s="5"/>
      <c r="AI93" s="5"/>
      <c r="AJ93" s="5"/>
      <c r="AK93" s="5"/>
      <c r="AL93" s="5"/>
      <c r="AM93" s="848" t="s">
        <v>56</v>
      </c>
      <c r="AN93" s="849"/>
      <c r="AO93" s="849"/>
      <c r="AP93" s="849"/>
      <c r="AQ93" s="849"/>
      <c r="AR93" s="850"/>
      <c r="AS93" s="288">
        <f>SUM(AS90,AS86)</f>
        <v>0</v>
      </c>
      <c r="AT93" s="289"/>
      <c r="AU93" s="51"/>
      <c r="AV93" s="51"/>
      <c r="AW93" s="51"/>
      <c r="AX93" s="51"/>
      <c r="AY93" s="51"/>
      <c r="AZ93" s="51"/>
    </row>
    <row r="94" spans="1:52" ht="18" customHeight="1" thickBot="1" x14ac:dyDescent="0.25">
      <c r="A94" s="51"/>
      <c r="B94" s="629" t="s">
        <v>73</v>
      </c>
      <c r="C94" s="630"/>
      <c r="D94" s="630"/>
      <c r="E94" s="631"/>
      <c r="F94" s="271"/>
      <c r="G94" s="229"/>
      <c r="H94" s="228"/>
      <c r="I94" s="229"/>
      <c r="J94" s="228"/>
      <c r="K94" s="229"/>
      <c r="L94" s="228"/>
      <c r="M94" s="229"/>
      <c r="N94" s="394"/>
      <c r="O94" s="395"/>
      <c r="P94" s="978"/>
      <c r="Q94" s="979"/>
      <c r="R94" s="230"/>
      <c r="S94" s="119"/>
      <c r="T94" s="983"/>
      <c r="U94" s="984"/>
      <c r="V94" s="628">
        <f t="shared" si="4"/>
        <v>0</v>
      </c>
      <c r="W94" s="248"/>
      <c r="X94" s="7"/>
      <c r="Y94" s="4"/>
      <c r="Z94" s="4"/>
      <c r="AA94" s="4"/>
      <c r="AB94" s="4"/>
      <c r="AC94" s="4"/>
      <c r="AD94" s="4"/>
      <c r="AE94" s="4"/>
      <c r="AF94" s="4"/>
      <c r="AG94" s="4"/>
      <c r="AH94" s="4"/>
      <c r="AI94" s="4"/>
      <c r="AJ94" s="4"/>
      <c r="AK94" s="4"/>
      <c r="AL94" s="4"/>
      <c r="AM94" s="4"/>
      <c r="AN94" s="4"/>
      <c r="AO94" s="4"/>
      <c r="AP94" s="4"/>
      <c r="AQ94" s="4"/>
      <c r="AR94" s="4"/>
      <c r="AS94" s="4"/>
      <c r="AT94" s="4"/>
      <c r="AU94" s="51"/>
      <c r="AV94" s="51"/>
      <c r="AW94" s="51"/>
      <c r="AX94" s="51"/>
      <c r="AY94" s="51"/>
      <c r="AZ94" s="51"/>
    </row>
    <row r="95" spans="1:52" ht="18" customHeight="1" x14ac:dyDescent="0.2">
      <c r="A95" s="51"/>
      <c r="B95" s="629" t="s">
        <v>363</v>
      </c>
      <c r="C95" s="630"/>
      <c r="D95" s="630"/>
      <c r="E95" s="631"/>
      <c r="F95" s="271"/>
      <c r="G95" s="229"/>
      <c r="H95" s="228"/>
      <c r="I95" s="229"/>
      <c r="J95" s="228"/>
      <c r="K95" s="229"/>
      <c r="L95" s="228"/>
      <c r="M95" s="229"/>
      <c r="N95" s="394"/>
      <c r="O95" s="395"/>
      <c r="P95" s="394"/>
      <c r="Q95" s="395"/>
      <c r="R95" s="228"/>
      <c r="S95" s="386"/>
      <c r="T95" s="271"/>
      <c r="U95" s="386"/>
      <c r="V95" s="628">
        <f t="shared" ref="V95" si="5">SUM(F95:U95)</f>
        <v>0</v>
      </c>
      <c r="W95" s="248"/>
      <c r="X95" s="7"/>
      <c r="Y95" s="257" t="s">
        <v>60</v>
      </c>
      <c r="Z95" s="258"/>
      <c r="AA95" s="258"/>
      <c r="AB95" s="258"/>
      <c r="AC95" s="258"/>
      <c r="AD95" s="258"/>
      <c r="AE95" s="258"/>
      <c r="AF95" s="258"/>
      <c r="AG95" s="258"/>
      <c r="AH95" s="258"/>
      <c r="AI95" s="258"/>
      <c r="AJ95" s="258"/>
      <c r="AK95" s="258"/>
      <c r="AL95" s="258"/>
      <c r="AM95" s="258"/>
      <c r="AN95" s="258"/>
      <c r="AO95" s="258"/>
      <c r="AP95" s="258"/>
      <c r="AQ95" s="258"/>
      <c r="AR95" s="258"/>
      <c r="AS95" s="258"/>
      <c r="AT95" s="259"/>
      <c r="AU95" s="51"/>
      <c r="AV95" s="51"/>
      <c r="AW95" s="51"/>
      <c r="AX95" s="51"/>
      <c r="AY95" s="51"/>
      <c r="AZ95" s="51"/>
    </row>
    <row r="96" spans="1:52" ht="18" customHeight="1" thickBot="1" x14ac:dyDescent="0.25">
      <c r="A96" s="51"/>
      <c r="B96" s="629" t="s">
        <v>75</v>
      </c>
      <c r="C96" s="630"/>
      <c r="D96" s="630"/>
      <c r="E96" s="631"/>
      <c r="F96" s="271"/>
      <c r="G96" s="229"/>
      <c r="H96" s="230"/>
      <c r="I96" s="231"/>
      <c r="J96" s="228"/>
      <c r="K96" s="229"/>
      <c r="L96" s="228"/>
      <c r="M96" s="229"/>
      <c r="N96" s="228"/>
      <c r="O96" s="229"/>
      <c r="P96" s="976"/>
      <c r="Q96" s="977"/>
      <c r="R96" s="230"/>
      <c r="S96" s="119"/>
      <c r="T96" s="983"/>
      <c r="U96" s="984"/>
      <c r="V96" s="628">
        <f t="shared" ref="V96:V97" si="6">SUM(F96:U96)</f>
        <v>0</v>
      </c>
      <c r="W96" s="248"/>
      <c r="X96" s="7"/>
      <c r="Y96" s="260"/>
      <c r="Z96" s="261"/>
      <c r="AA96" s="261"/>
      <c r="AB96" s="261"/>
      <c r="AC96" s="261"/>
      <c r="AD96" s="261"/>
      <c r="AE96" s="261"/>
      <c r="AF96" s="261"/>
      <c r="AG96" s="261"/>
      <c r="AH96" s="261"/>
      <c r="AI96" s="261"/>
      <c r="AJ96" s="261"/>
      <c r="AK96" s="261"/>
      <c r="AL96" s="261"/>
      <c r="AM96" s="261"/>
      <c r="AN96" s="261"/>
      <c r="AO96" s="261"/>
      <c r="AP96" s="261"/>
      <c r="AQ96" s="261"/>
      <c r="AR96" s="261"/>
      <c r="AS96" s="261"/>
      <c r="AT96" s="262"/>
      <c r="AU96" s="51"/>
      <c r="AV96" s="594"/>
      <c r="AW96" s="594"/>
      <c r="AX96" s="42"/>
      <c r="AY96" s="43"/>
      <c r="AZ96" s="51"/>
    </row>
    <row r="97" spans="1:52" ht="18" customHeight="1" x14ac:dyDescent="0.2">
      <c r="A97" s="51"/>
      <c r="B97" s="629" t="s">
        <v>77</v>
      </c>
      <c r="C97" s="630"/>
      <c r="D97" s="630"/>
      <c r="E97" s="631"/>
      <c r="F97" s="271"/>
      <c r="G97" s="229"/>
      <c r="H97" s="230"/>
      <c r="I97" s="231"/>
      <c r="J97" s="976"/>
      <c r="K97" s="977"/>
      <c r="L97" s="976"/>
      <c r="M97" s="977"/>
      <c r="N97" s="228"/>
      <c r="O97" s="229"/>
      <c r="P97" s="976"/>
      <c r="Q97" s="977"/>
      <c r="R97" s="399"/>
      <c r="S97" s="982"/>
      <c r="T97" s="983"/>
      <c r="U97" s="984"/>
      <c r="V97" s="628">
        <f t="shared" si="6"/>
        <v>0</v>
      </c>
      <c r="W97" s="248"/>
      <c r="X97" s="7"/>
      <c r="Y97" s="748" t="s">
        <v>274</v>
      </c>
      <c r="Z97" s="747"/>
      <c r="AA97" s="747"/>
      <c r="AB97" s="747"/>
      <c r="AC97" s="747"/>
      <c r="AD97" s="747"/>
      <c r="AE97" s="747"/>
      <c r="AF97" s="747"/>
      <c r="AG97" s="747"/>
      <c r="AH97" s="747"/>
      <c r="AI97" s="747"/>
      <c r="AJ97" s="747"/>
      <c r="AK97" s="747"/>
      <c r="AL97" s="747"/>
      <c r="AM97" s="747"/>
      <c r="AN97" s="747"/>
      <c r="AO97" s="747"/>
      <c r="AP97" s="747"/>
      <c r="AQ97" s="747"/>
      <c r="AR97" s="747"/>
      <c r="AS97" s="747"/>
      <c r="AT97" s="749"/>
      <c r="AU97" s="51"/>
      <c r="AV97" s="51"/>
      <c r="AW97" s="51"/>
      <c r="AX97" s="51"/>
      <c r="AY97" s="51"/>
      <c r="AZ97" s="51"/>
    </row>
    <row r="98" spans="1:52" ht="18" customHeight="1" thickBot="1" x14ac:dyDescent="0.25">
      <c r="A98" s="51"/>
      <c r="B98" s="629" t="s">
        <v>193</v>
      </c>
      <c r="C98" s="630"/>
      <c r="D98" s="630"/>
      <c r="E98" s="631"/>
      <c r="F98" s="271"/>
      <c r="G98" s="229"/>
      <c r="H98" s="228"/>
      <c r="I98" s="229"/>
      <c r="J98" s="228"/>
      <c r="K98" s="229"/>
      <c r="L98" s="228"/>
      <c r="M98" s="229"/>
      <c r="N98" s="228"/>
      <c r="O98" s="229"/>
      <c r="P98" s="228"/>
      <c r="Q98" s="229"/>
      <c r="R98" s="230"/>
      <c r="S98" s="119"/>
      <c r="T98" s="983"/>
      <c r="U98" s="984"/>
      <c r="V98" s="628">
        <f t="shared" ref="V98:V99" si="7">SUM(F98:U98)</f>
        <v>0</v>
      </c>
      <c r="W98" s="248"/>
      <c r="X98" s="7"/>
      <c r="Y98" s="934"/>
      <c r="Z98" s="935"/>
      <c r="AA98" s="935"/>
      <c r="AB98" s="935"/>
      <c r="AC98" s="935"/>
      <c r="AD98" s="935"/>
      <c r="AE98" s="935"/>
      <c r="AF98" s="935"/>
      <c r="AG98" s="935"/>
      <c r="AH98" s="935"/>
      <c r="AI98" s="935"/>
      <c r="AJ98" s="935"/>
      <c r="AK98" s="935"/>
      <c r="AL98" s="935"/>
      <c r="AM98" s="935"/>
      <c r="AN98" s="935"/>
      <c r="AO98" s="935"/>
      <c r="AP98" s="935"/>
      <c r="AQ98" s="935"/>
      <c r="AR98" s="935"/>
      <c r="AS98" s="935"/>
      <c r="AT98" s="936"/>
      <c r="AU98" s="51"/>
      <c r="AV98" s="51"/>
      <c r="AW98" s="51"/>
      <c r="AX98" s="51"/>
      <c r="AY98" s="51"/>
      <c r="AZ98" s="51"/>
    </row>
    <row r="99" spans="1:52" ht="18" customHeight="1" thickBot="1" x14ac:dyDescent="0.25">
      <c r="A99" s="51"/>
      <c r="B99" s="629" t="s">
        <v>70</v>
      </c>
      <c r="C99" s="630"/>
      <c r="D99" s="630"/>
      <c r="E99" s="631"/>
      <c r="F99" s="271"/>
      <c r="G99" s="229"/>
      <c r="H99" s="228"/>
      <c r="I99" s="229"/>
      <c r="J99" s="230"/>
      <c r="K99" s="231"/>
      <c r="L99" s="230"/>
      <c r="M99" s="231"/>
      <c r="N99" s="230"/>
      <c r="O99" s="231"/>
      <c r="P99" s="228"/>
      <c r="Q99" s="229"/>
      <c r="R99" s="228"/>
      <c r="S99" s="386"/>
      <c r="T99" s="118"/>
      <c r="U99" s="119"/>
      <c r="V99" s="628">
        <f t="shared" si="7"/>
        <v>0</v>
      </c>
      <c r="W99" s="248"/>
      <c r="X99" s="59"/>
      <c r="Y99" s="181" t="s">
        <v>44</v>
      </c>
      <c r="Z99" s="546"/>
      <c r="AA99" s="546"/>
      <c r="AB99" s="182"/>
      <c r="AC99" s="181" t="s">
        <v>61</v>
      </c>
      <c r="AD99" s="308"/>
      <c r="AE99" s="382" t="s">
        <v>62</v>
      </c>
      <c r="AF99" s="308"/>
      <c r="AG99" s="382" t="s">
        <v>63</v>
      </c>
      <c r="AH99" s="308"/>
      <c r="AI99" s="382" t="s">
        <v>64</v>
      </c>
      <c r="AJ99" s="308"/>
      <c r="AK99" s="382" t="s">
        <v>65</v>
      </c>
      <c r="AL99" s="308"/>
      <c r="AM99" s="382" t="s">
        <v>66</v>
      </c>
      <c r="AN99" s="308"/>
      <c r="AO99" s="382" t="s">
        <v>67</v>
      </c>
      <c r="AP99" s="308"/>
      <c r="AQ99" s="382" t="s">
        <v>68</v>
      </c>
      <c r="AR99" s="243"/>
      <c r="AS99" s="96" t="s">
        <v>56</v>
      </c>
      <c r="AT99" s="97"/>
      <c r="AU99" s="51"/>
      <c r="AV99" s="51"/>
      <c r="AW99" s="51"/>
      <c r="AX99" s="51"/>
      <c r="AY99" s="51"/>
      <c r="AZ99" s="51"/>
    </row>
    <row r="100" spans="1:52" ht="18" customHeight="1" x14ac:dyDescent="0.2">
      <c r="A100" s="51"/>
      <c r="B100" s="629" t="s">
        <v>349</v>
      </c>
      <c r="C100" s="630"/>
      <c r="D100" s="630"/>
      <c r="E100" s="631"/>
      <c r="F100" s="271"/>
      <c r="G100" s="229"/>
      <c r="H100" s="228"/>
      <c r="I100" s="229"/>
      <c r="J100" s="228"/>
      <c r="K100" s="229"/>
      <c r="L100" s="228"/>
      <c r="M100" s="229"/>
      <c r="N100" s="228"/>
      <c r="O100" s="229"/>
      <c r="P100" s="228"/>
      <c r="Q100" s="229"/>
      <c r="R100" s="228"/>
      <c r="S100" s="386"/>
      <c r="T100" s="271"/>
      <c r="U100" s="386"/>
      <c r="V100" s="628"/>
      <c r="W100" s="248"/>
      <c r="X100" s="7"/>
      <c r="Y100" s="212" t="s">
        <v>78</v>
      </c>
      <c r="Z100" s="213"/>
      <c r="AA100" s="213"/>
      <c r="AB100" s="214"/>
      <c r="AC100" s="380"/>
      <c r="AD100" s="252"/>
      <c r="AE100" s="251"/>
      <c r="AF100" s="252"/>
      <c r="AG100" s="251"/>
      <c r="AH100" s="252"/>
      <c r="AI100" s="251"/>
      <c r="AJ100" s="252"/>
      <c r="AK100" s="318"/>
      <c r="AL100" s="319"/>
      <c r="AM100" s="251"/>
      <c r="AN100" s="252"/>
      <c r="AO100" s="251"/>
      <c r="AP100" s="980"/>
      <c r="AQ100" s="1043"/>
      <c r="AR100" s="1044"/>
      <c r="AS100" s="648">
        <f t="shared" ref="AS100:AS115" si="8">SUM(AC100:AR100)</f>
        <v>0</v>
      </c>
      <c r="AT100" s="679"/>
      <c r="AU100" s="51"/>
      <c r="AV100" s="51"/>
      <c r="AW100" s="51"/>
      <c r="AX100" s="51"/>
      <c r="AY100" s="51"/>
      <c r="AZ100" s="51"/>
    </row>
    <row r="101" spans="1:52" ht="18" customHeight="1" x14ac:dyDescent="0.2">
      <c r="A101" s="51"/>
      <c r="B101" s="629" t="s">
        <v>72</v>
      </c>
      <c r="C101" s="630"/>
      <c r="D101" s="630"/>
      <c r="E101" s="631"/>
      <c r="F101" s="271"/>
      <c r="G101" s="229"/>
      <c r="H101" s="230"/>
      <c r="I101" s="231"/>
      <c r="J101" s="976"/>
      <c r="K101" s="977"/>
      <c r="L101" s="230"/>
      <c r="M101" s="231"/>
      <c r="N101" s="230"/>
      <c r="O101" s="231"/>
      <c r="P101" s="228"/>
      <c r="Q101" s="229"/>
      <c r="R101" s="228"/>
      <c r="S101" s="386"/>
      <c r="T101" s="983"/>
      <c r="U101" s="984"/>
      <c r="V101" s="628">
        <f t="shared" ref="V101" si="9">SUM(F101:U101)</f>
        <v>0</v>
      </c>
      <c r="W101" s="248"/>
      <c r="X101" s="7"/>
      <c r="Y101" s="209" t="s">
        <v>79</v>
      </c>
      <c r="Z101" s="210"/>
      <c r="AA101" s="210"/>
      <c r="AB101" s="211"/>
      <c r="AC101" s="271"/>
      <c r="AD101" s="229"/>
      <c r="AE101" s="228"/>
      <c r="AF101" s="229"/>
      <c r="AG101" s="228"/>
      <c r="AH101" s="229"/>
      <c r="AI101" s="228"/>
      <c r="AJ101" s="229"/>
      <c r="AK101" s="230"/>
      <c r="AL101" s="231"/>
      <c r="AM101" s="228"/>
      <c r="AN101" s="229"/>
      <c r="AO101" s="228"/>
      <c r="AP101" s="386"/>
      <c r="AQ101" s="985"/>
      <c r="AR101" s="986"/>
      <c r="AS101" s="628">
        <f t="shared" si="8"/>
        <v>0</v>
      </c>
      <c r="AT101" s="248"/>
      <c r="AU101" s="51"/>
      <c r="AV101" s="51"/>
      <c r="AW101" s="51"/>
      <c r="AX101" s="51"/>
      <c r="AY101" s="51"/>
      <c r="AZ101" s="51"/>
    </row>
    <row r="102" spans="1:52" ht="18" customHeight="1" x14ac:dyDescent="0.2">
      <c r="A102" s="51"/>
      <c r="B102" s="629" t="s">
        <v>350</v>
      </c>
      <c r="C102" s="630"/>
      <c r="D102" s="630"/>
      <c r="E102" s="631"/>
      <c r="F102" s="271"/>
      <c r="G102" s="229"/>
      <c r="H102" s="228"/>
      <c r="I102" s="229"/>
      <c r="J102" s="228"/>
      <c r="K102" s="229"/>
      <c r="L102" s="228"/>
      <c r="M102" s="229"/>
      <c r="N102" s="228"/>
      <c r="O102" s="229"/>
      <c r="P102" s="228"/>
      <c r="Q102" s="229"/>
      <c r="R102" s="228"/>
      <c r="S102" s="386"/>
      <c r="T102" s="271"/>
      <c r="U102" s="386"/>
      <c r="V102" s="628"/>
      <c r="W102" s="248"/>
      <c r="X102" s="7"/>
      <c r="Y102" s="209" t="s">
        <v>80</v>
      </c>
      <c r="Z102" s="210"/>
      <c r="AA102" s="210"/>
      <c r="AB102" s="211"/>
      <c r="AC102" s="271"/>
      <c r="AD102" s="229"/>
      <c r="AE102" s="228"/>
      <c r="AF102" s="229"/>
      <c r="AG102" s="228"/>
      <c r="AH102" s="229"/>
      <c r="AI102" s="228"/>
      <c r="AJ102" s="229"/>
      <c r="AK102" s="230"/>
      <c r="AL102" s="231"/>
      <c r="AM102" s="228"/>
      <c r="AN102" s="229"/>
      <c r="AO102" s="228"/>
      <c r="AP102" s="386"/>
      <c r="AQ102" s="985"/>
      <c r="AR102" s="986"/>
      <c r="AS102" s="628">
        <f t="shared" si="8"/>
        <v>0</v>
      </c>
      <c r="AT102" s="248"/>
      <c r="AU102" s="51"/>
      <c r="AV102" s="51"/>
      <c r="AW102" s="51"/>
      <c r="AX102" s="51"/>
      <c r="AY102" s="51"/>
      <c r="AZ102" s="51"/>
    </row>
    <row r="103" spans="1:52" ht="18" customHeight="1" x14ac:dyDescent="0.2">
      <c r="A103" s="51"/>
      <c r="B103" s="629" t="s">
        <v>74</v>
      </c>
      <c r="C103" s="630"/>
      <c r="D103" s="630"/>
      <c r="E103" s="631"/>
      <c r="F103" s="271"/>
      <c r="G103" s="229"/>
      <c r="H103" s="230"/>
      <c r="I103" s="231"/>
      <c r="J103" s="976"/>
      <c r="K103" s="977"/>
      <c r="L103" s="230"/>
      <c r="M103" s="231"/>
      <c r="N103" s="976"/>
      <c r="O103" s="977"/>
      <c r="P103" s="228"/>
      <c r="Q103" s="229"/>
      <c r="R103" s="228"/>
      <c r="S103" s="386"/>
      <c r="T103" s="118"/>
      <c r="U103" s="119"/>
      <c r="V103" s="628">
        <f t="shared" ref="V103" si="10">SUM(F103:U103)</f>
        <v>0</v>
      </c>
      <c r="W103" s="248"/>
      <c r="X103" s="7"/>
      <c r="Y103" s="209" t="s">
        <v>232</v>
      </c>
      <c r="Z103" s="210"/>
      <c r="AA103" s="210"/>
      <c r="AB103" s="211"/>
      <c r="AC103" s="271"/>
      <c r="AD103" s="229"/>
      <c r="AE103" s="228"/>
      <c r="AF103" s="229"/>
      <c r="AG103" s="228"/>
      <c r="AH103" s="229"/>
      <c r="AI103" s="228"/>
      <c r="AJ103" s="229"/>
      <c r="AK103" s="230"/>
      <c r="AL103" s="231"/>
      <c r="AM103" s="228"/>
      <c r="AN103" s="229"/>
      <c r="AO103" s="228"/>
      <c r="AP103" s="386"/>
      <c r="AQ103" s="985"/>
      <c r="AR103" s="986"/>
      <c r="AS103" s="628">
        <f t="shared" si="8"/>
        <v>0</v>
      </c>
      <c r="AT103" s="248"/>
      <c r="AU103" s="51"/>
      <c r="AV103" s="51"/>
      <c r="AW103" s="51"/>
      <c r="AX103" s="51"/>
      <c r="AY103" s="51"/>
      <c r="AZ103" s="51"/>
    </row>
    <row r="104" spans="1:52" ht="18" customHeight="1" x14ac:dyDescent="0.2">
      <c r="A104" s="51"/>
      <c r="B104" s="629" t="s">
        <v>351</v>
      </c>
      <c r="C104" s="630"/>
      <c r="D104" s="630"/>
      <c r="E104" s="631"/>
      <c r="F104" s="271"/>
      <c r="G104" s="229"/>
      <c r="H104" s="228"/>
      <c r="I104" s="229"/>
      <c r="J104" s="228"/>
      <c r="K104" s="229"/>
      <c r="L104" s="228"/>
      <c r="M104" s="229"/>
      <c r="N104" s="228"/>
      <c r="O104" s="229"/>
      <c r="P104" s="228"/>
      <c r="Q104" s="229"/>
      <c r="R104" s="228"/>
      <c r="S104" s="386"/>
      <c r="T104" s="271"/>
      <c r="U104" s="386"/>
      <c r="V104" s="628"/>
      <c r="W104" s="248"/>
      <c r="X104" s="7"/>
      <c r="Y104" s="209" t="s">
        <v>93</v>
      </c>
      <c r="Z104" s="210"/>
      <c r="AA104" s="210"/>
      <c r="AB104" s="211"/>
      <c r="AC104" s="271"/>
      <c r="AD104" s="229"/>
      <c r="AE104" s="230"/>
      <c r="AF104" s="231"/>
      <c r="AG104" s="230"/>
      <c r="AH104" s="231"/>
      <c r="AI104" s="228"/>
      <c r="AJ104" s="229"/>
      <c r="AK104" s="230"/>
      <c r="AL104" s="231"/>
      <c r="AM104" s="228"/>
      <c r="AN104" s="229"/>
      <c r="AO104" s="228"/>
      <c r="AP104" s="386"/>
      <c r="AQ104" s="975"/>
      <c r="AR104" s="981"/>
      <c r="AS104" s="628">
        <f t="shared" ref="AS104" si="11">SUM(AC104:AR104)</f>
        <v>0</v>
      </c>
      <c r="AT104" s="248"/>
      <c r="AU104" s="51"/>
      <c r="AV104" s="51"/>
      <c r="AW104" s="51"/>
      <c r="AX104" s="51"/>
      <c r="AY104" s="51"/>
      <c r="AZ104" s="51"/>
    </row>
    <row r="105" spans="1:52" ht="18" customHeight="1" x14ac:dyDescent="0.2">
      <c r="A105" s="51"/>
      <c r="B105" s="629" t="s">
        <v>76</v>
      </c>
      <c r="C105" s="630"/>
      <c r="D105" s="630"/>
      <c r="E105" s="631"/>
      <c r="F105" s="271"/>
      <c r="G105" s="229"/>
      <c r="H105" s="988"/>
      <c r="I105" s="989"/>
      <c r="J105" s="988"/>
      <c r="K105" s="989"/>
      <c r="L105" s="990"/>
      <c r="M105" s="991"/>
      <c r="N105" s="988"/>
      <c r="O105" s="989"/>
      <c r="P105" s="228"/>
      <c r="Q105" s="229"/>
      <c r="R105" s="228"/>
      <c r="S105" s="386"/>
      <c r="T105" s="996"/>
      <c r="U105" s="997"/>
      <c r="V105" s="628">
        <f t="shared" ref="V105" si="12">SUM(F105:U105)</f>
        <v>0</v>
      </c>
      <c r="W105" s="248"/>
      <c r="X105" s="7"/>
      <c r="Y105" s="209" t="s">
        <v>231</v>
      </c>
      <c r="Z105" s="210"/>
      <c r="AA105" s="210"/>
      <c r="AB105" s="211"/>
      <c r="AC105" s="271"/>
      <c r="AD105" s="229"/>
      <c r="AE105" s="230"/>
      <c r="AF105" s="231"/>
      <c r="AG105" s="230"/>
      <c r="AH105" s="231"/>
      <c r="AI105" s="228"/>
      <c r="AJ105" s="229"/>
      <c r="AK105" s="228"/>
      <c r="AL105" s="229"/>
      <c r="AM105" s="230"/>
      <c r="AN105" s="231"/>
      <c r="AO105" s="228"/>
      <c r="AP105" s="386"/>
      <c r="AQ105" s="985"/>
      <c r="AR105" s="986"/>
      <c r="AS105" s="628">
        <f t="shared" ref="AS105" si="13">SUM(AC105:AR105)</f>
        <v>0</v>
      </c>
      <c r="AT105" s="248"/>
      <c r="AU105" s="51"/>
      <c r="AV105" s="51"/>
      <c r="AW105" s="51"/>
      <c r="AX105" s="51"/>
      <c r="AY105" s="51"/>
      <c r="AZ105" s="51"/>
    </row>
    <row r="106" spans="1:52" ht="18" customHeight="1" x14ac:dyDescent="0.2">
      <c r="A106" s="51"/>
      <c r="B106" s="629" t="s">
        <v>352</v>
      </c>
      <c r="C106" s="630"/>
      <c r="D106" s="630"/>
      <c r="E106" s="631"/>
      <c r="F106" s="271"/>
      <c r="G106" s="229"/>
      <c r="H106" s="228"/>
      <c r="I106" s="229"/>
      <c r="J106" s="228"/>
      <c r="K106" s="229"/>
      <c r="L106" s="228"/>
      <c r="M106" s="229"/>
      <c r="N106" s="228"/>
      <c r="O106" s="229"/>
      <c r="P106" s="228"/>
      <c r="Q106" s="229"/>
      <c r="R106" s="228"/>
      <c r="S106" s="386"/>
      <c r="T106" s="271"/>
      <c r="U106" s="386"/>
      <c r="V106" s="628"/>
      <c r="W106" s="248"/>
      <c r="X106" s="7"/>
      <c r="Y106" s="209" t="s">
        <v>94</v>
      </c>
      <c r="Z106" s="210"/>
      <c r="AA106" s="210"/>
      <c r="AB106" s="211"/>
      <c r="AC106" s="271"/>
      <c r="AD106" s="229"/>
      <c r="AE106" s="228"/>
      <c r="AF106" s="229"/>
      <c r="AG106" s="228"/>
      <c r="AH106" s="229"/>
      <c r="AI106" s="228"/>
      <c r="AJ106" s="229"/>
      <c r="AK106" s="228"/>
      <c r="AL106" s="229"/>
      <c r="AM106" s="230"/>
      <c r="AN106" s="231"/>
      <c r="AO106" s="228"/>
      <c r="AP106" s="386"/>
      <c r="AQ106" s="985"/>
      <c r="AR106" s="986"/>
      <c r="AS106" s="628">
        <f t="shared" si="8"/>
        <v>0</v>
      </c>
      <c r="AT106" s="248"/>
      <c r="AU106" s="51"/>
      <c r="AV106" s="51"/>
      <c r="AW106" s="51"/>
      <c r="AX106" s="51"/>
      <c r="AY106" s="51"/>
      <c r="AZ106" s="51"/>
    </row>
    <row r="107" spans="1:52" ht="18" customHeight="1" x14ac:dyDescent="0.2">
      <c r="A107" s="51"/>
      <c r="B107" s="629" t="s">
        <v>251</v>
      </c>
      <c r="C107" s="630"/>
      <c r="D107" s="630"/>
      <c r="E107" s="631"/>
      <c r="F107" s="271"/>
      <c r="G107" s="229"/>
      <c r="H107" s="988"/>
      <c r="I107" s="989"/>
      <c r="J107" s="228"/>
      <c r="K107" s="229"/>
      <c r="L107" s="228"/>
      <c r="M107" s="229"/>
      <c r="N107" s="228"/>
      <c r="O107" s="229"/>
      <c r="P107" s="988"/>
      <c r="Q107" s="989"/>
      <c r="R107" s="228"/>
      <c r="S107" s="386"/>
      <c r="T107" s="996"/>
      <c r="U107" s="997"/>
      <c r="V107" s="628">
        <f t="shared" ref="V107" si="14">SUM(F107:U107)</f>
        <v>0</v>
      </c>
      <c r="W107" s="248"/>
      <c r="X107" s="7"/>
      <c r="Y107" s="209" t="s">
        <v>69</v>
      </c>
      <c r="Z107" s="210"/>
      <c r="AA107" s="210"/>
      <c r="AB107" s="211"/>
      <c r="AC107" s="271"/>
      <c r="AD107" s="229"/>
      <c r="AE107" s="228"/>
      <c r="AF107" s="229"/>
      <c r="AG107" s="228"/>
      <c r="AH107" s="229"/>
      <c r="AI107" s="228"/>
      <c r="AJ107" s="229"/>
      <c r="AK107" s="228"/>
      <c r="AL107" s="229"/>
      <c r="AM107" s="230"/>
      <c r="AN107" s="231"/>
      <c r="AO107" s="228"/>
      <c r="AP107" s="386"/>
      <c r="AQ107" s="985"/>
      <c r="AR107" s="986"/>
      <c r="AS107" s="628">
        <f t="shared" si="8"/>
        <v>0</v>
      </c>
      <c r="AT107" s="248"/>
      <c r="AU107" s="51"/>
      <c r="AV107" s="51"/>
      <c r="AW107" s="51"/>
      <c r="AX107" s="51"/>
      <c r="AY107" s="51"/>
      <c r="AZ107" s="51"/>
    </row>
    <row r="108" spans="1:52" ht="18" customHeight="1" x14ac:dyDescent="0.2">
      <c r="A108" s="51"/>
      <c r="B108" s="629" t="s">
        <v>353</v>
      </c>
      <c r="C108" s="630"/>
      <c r="D108" s="630"/>
      <c r="E108" s="631"/>
      <c r="F108" s="271"/>
      <c r="G108" s="229"/>
      <c r="H108" s="228"/>
      <c r="I108" s="229"/>
      <c r="J108" s="228"/>
      <c r="K108" s="229"/>
      <c r="L108" s="228"/>
      <c r="M108" s="229"/>
      <c r="N108" s="228"/>
      <c r="O108" s="229"/>
      <c r="P108" s="228"/>
      <c r="Q108" s="229"/>
      <c r="R108" s="228"/>
      <c r="S108" s="386"/>
      <c r="T108" s="271"/>
      <c r="U108" s="386"/>
      <c r="V108" s="628"/>
      <c r="W108" s="248"/>
      <c r="X108" s="7"/>
      <c r="Y108" s="209" t="s">
        <v>249</v>
      </c>
      <c r="Z108" s="210"/>
      <c r="AA108" s="210"/>
      <c r="AB108" s="211"/>
      <c r="AC108" s="271"/>
      <c r="AD108" s="229"/>
      <c r="AE108" s="230"/>
      <c r="AF108" s="231"/>
      <c r="AG108" s="230"/>
      <c r="AH108" s="231"/>
      <c r="AI108" s="228"/>
      <c r="AJ108" s="229"/>
      <c r="AK108" s="228"/>
      <c r="AL108" s="229"/>
      <c r="AM108" s="230"/>
      <c r="AN108" s="231"/>
      <c r="AO108" s="228"/>
      <c r="AP108" s="386"/>
      <c r="AQ108" s="975"/>
      <c r="AR108" s="981"/>
      <c r="AS108" s="628">
        <f t="shared" ref="AS108" si="15">SUM(AC108:AR108)</f>
        <v>0</v>
      </c>
      <c r="AT108" s="248"/>
      <c r="AU108" s="51"/>
      <c r="AV108" s="51"/>
      <c r="AW108" s="51"/>
      <c r="AX108" s="51"/>
      <c r="AY108" s="51"/>
      <c r="AZ108" s="51"/>
    </row>
    <row r="109" spans="1:52" ht="18" customHeight="1" thickBot="1" x14ac:dyDescent="0.25">
      <c r="A109" s="51"/>
      <c r="B109" s="650" t="s">
        <v>197</v>
      </c>
      <c r="C109" s="651"/>
      <c r="D109" s="651"/>
      <c r="E109" s="652"/>
      <c r="F109" s="271"/>
      <c r="G109" s="229"/>
      <c r="H109" s="988"/>
      <c r="I109" s="989"/>
      <c r="J109" s="228"/>
      <c r="K109" s="229"/>
      <c r="L109" s="228"/>
      <c r="M109" s="229"/>
      <c r="N109" s="988"/>
      <c r="O109" s="989"/>
      <c r="P109" s="228"/>
      <c r="Q109" s="229"/>
      <c r="R109" s="228"/>
      <c r="S109" s="386"/>
      <c r="T109" s="996"/>
      <c r="U109" s="997"/>
      <c r="V109" s="628">
        <f t="shared" ref="V109" si="16">SUM(F109:U109)</f>
        <v>0</v>
      </c>
      <c r="W109" s="248"/>
      <c r="X109" s="7"/>
      <c r="Y109" s="209" t="s">
        <v>73</v>
      </c>
      <c r="Z109" s="210"/>
      <c r="AA109" s="210"/>
      <c r="AB109" s="211"/>
      <c r="AC109" s="271"/>
      <c r="AD109" s="229"/>
      <c r="AE109" s="228"/>
      <c r="AF109" s="229"/>
      <c r="AG109" s="228"/>
      <c r="AH109" s="229"/>
      <c r="AI109" s="228"/>
      <c r="AJ109" s="229"/>
      <c r="AK109" s="228"/>
      <c r="AL109" s="229"/>
      <c r="AM109" s="228"/>
      <c r="AN109" s="229"/>
      <c r="AO109" s="230"/>
      <c r="AP109" s="119"/>
      <c r="AQ109" s="985"/>
      <c r="AR109" s="986"/>
      <c r="AS109" s="628">
        <f t="shared" ref="AS109" si="17">SUM(AC109:AR109)</f>
        <v>0</v>
      </c>
      <c r="AT109" s="248"/>
      <c r="AU109" s="51"/>
      <c r="AV109" s="51"/>
      <c r="AW109" s="51"/>
      <c r="AX109" s="51"/>
      <c r="AY109" s="51"/>
      <c r="AZ109" s="51"/>
    </row>
    <row r="110" spans="1:52" ht="22.25" customHeight="1" thickBot="1" x14ac:dyDescent="0.25">
      <c r="A110" s="51"/>
      <c r="B110" s="7"/>
      <c r="C110" s="7"/>
      <c r="D110" s="7"/>
      <c r="E110" s="7"/>
      <c r="F110" s="987"/>
      <c r="G110" s="7"/>
      <c r="H110" s="987"/>
      <c r="I110" s="7"/>
      <c r="J110" s="987"/>
      <c r="K110" s="7"/>
      <c r="L110" s="987"/>
      <c r="M110" s="7"/>
      <c r="N110" s="987"/>
      <c r="O110" s="7"/>
      <c r="P110" s="993"/>
      <c r="Q110" s="994"/>
      <c r="R110" s="994"/>
      <c r="S110" s="994"/>
      <c r="T110" s="994"/>
      <c r="U110" s="995"/>
      <c r="V110" s="242">
        <f>SUM(V80:W109)</f>
        <v>0</v>
      </c>
      <c r="W110" s="243"/>
      <c r="X110" s="7"/>
      <c r="Y110" s="209" t="s">
        <v>77</v>
      </c>
      <c r="Z110" s="210"/>
      <c r="AA110" s="210"/>
      <c r="AB110" s="211"/>
      <c r="AC110" s="271"/>
      <c r="AD110" s="229"/>
      <c r="AE110" s="228"/>
      <c r="AF110" s="229"/>
      <c r="AG110" s="228"/>
      <c r="AH110" s="229"/>
      <c r="AI110" s="228"/>
      <c r="AJ110" s="229"/>
      <c r="AK110" s="228"/>
      <c r="AL110" s="229"/>
      <c r="AM110" s="228"/>
      <c r="AN110" s="229"/>
      <c r="AO110" s="230"/>
      <c r="AP110" s="119"/>
      <c r="AQ110" s="985"/>
      <c r="AR110" s="986"/>
      <c r="AS110" s="628">
        <f t="shared" si="8"/>
        <v>0</v>
      </c>
      <c r="AT110" s="248"/>
      <c r="AU110" s="51"/>
      <c r="AV110" s="51"/>
      <c r="AW110" s="51"/>
      <c r="AX110" s="51"/>
      <c r="AY110" s="51"/>
      <c r="AZ110" s="51"/>
    </row>
    <row r="111" spans="1:52" ht="18" customHeight="1" thickBot="1" x14ac:dyDescent="0.25">
      <c r="A111" s="51"/>
      <c r="B111" s="7"/>
      <c r="C111" s="7"/>
      <c r="D111" s="7"/>
      <c r="E111" s="7"/>
      <c r="F111" s="987"/>
      <c r="G111" s="7"/>
      <c r="H111" s="987"/>
      <c r="I111" s="7"/>
      <c r="J111" s="987"/>
      <c r="K111" s="7"/>
      <c r="L111" s="987"/>
      <c r="M111" s="7"/>
      <c r="N111" s="987"/>
      <c r="O111" s="7"/>
      <c r="P111" s="992"/>
      <c r="Q111" s="77"/>
      <c r="R111" s="992"/>
      <c r="S111" s="77"/>
      <c r="T111" s="992"/>
      <c r="U111" s="77"/>
      <c r="V111" s="65"/>
      <c r="W111" s="65"/>
      <c r="X111" s="7"/>
      <c r="Y111" s="209" t="s">
        <v>70</v>
      </c>
      <c r="Z111" s="210"/>
      <c r="AA111" s="210"/>
      <c r="AB111" s="211"/>
      <c r="AC111" s="271"/>
      <c r="AD111" s="229"/>
      <c r="AE111" s="228"/>
      <c r="AF111" s="229"/>
      <c r="AG111" s="228"/>
      <c r="AH111" s="229"/>
      <c r="AI111" s="228"/>
      <c r="AJ111" s="229"/>
      <c r="AK111" s="230"/>
      <c r="AL111" s="231"/>
      <c r="AM111" s="228"/>
      <c r="AN111" s="229"/>
      <c r="AO111" s="228"/>
      <c r="AP111" s="386"/>
      <c r="AQ111" s="985"/>
      <c r="AR111" s="986"/>
      <c r="AS111" s="628">
        <f t="shared" si="8"/>
        <v>0</v>
      </c>
      <c r="AT111" s="248"/>
      <c r="AU111" s="51"/>
      <c r="AV111" s="51"/>
      <c r="AW111" s="51"/>
      <c r="AX111" s="51"/>
      <c r="AY111" s="51"/>
      <c r="AZ111" s="51"/>
    </row>
    <row r="112" spans="1:52" ht="18" customHeight="1" x14ac:dyDescent="0.2">
      <c r="A112" s="51"/>
      <c r="B112" s="724" t="s">
        <v>275</v>
      </c>
      <c r="C112" s="725"/>
      <c r="D112" s="725"/>
      <c r="E112" s="725"/>
      <c r="F112" s="725"/>
      <c r="G112" s="725"/>
      <c r="H112" s="725"/>
      <c r="I112" s="725"/>
      <c r="J112" s="725"/>
      <c r="K112" s="725"/>
      <c r="L112" s="725"/>
      <c r="M112" s="725"/>
      <c r="N112" s="725"/>
      <c r="O112" s="725"/>
      <c r="P112" s="725"/>
      <c r="Q112" s="725"/>
      <c r="R112" s="725"/>
      <c r="S112" s="725"/>
      <c r="T112" s="725"/>
      <c r="U112" s="725"/>
      <c r="V112" s="725"/>
      <c r="W112" s="726"/>
      <c r="X112" s="7"/>
      <c r="Y112" s="209" t="s">
        <v>72</v>
      </c>
      <c r="Z112" s="210"/>
      <c r="AA112" s="210"/>
      <c r="AB112" s="211"/>
      <c r="AC112" s="271"/>
      <c r="AD112" s="229"/>
      <c r="AE112" s="228"/>
      <c r="AF112" s="229"/>
      <c r="AG112" s="228"/>
      <c r="AH112" s="229"/>
      <c r="AI112" s="228"/>
      <c r="AJ112" s="229"/>
      <c r="AK112" s="230"/>
      <c r="AL112" s="231"/>
      <c r="AM112" s="228"/>
      <c r="AN112" s="229"/>
      <c r="AO112" s="228"/>
      <c r="AP112" s="386"/>
      <c r="AQ112" s="983"/>
      <c r="AR112" s="984"/>
      <c r="AS112" s="628">
        <f t="shared" si="8"/>
        <v>0</v>
      </c>
      <c r="AT112" s="248"/>
      <c r="AU112" s="51"/>
      <c r="AV112" s="51"/>
      <c r="AW112" s="51"/>
      <c r="AX112" s="51"/>
      <c r="AY112" s="51"/>
      <c r="AZ112" s="51"/>
    </row>
    <row r="113" spans="1:52" ht="18" customHeight="1" thickBot="1" x14ac:dyDescent="0.25">
      <c r="A113" s="51"/>
      <c r="B113" s="727"/>
      <c r="C113" s="728"/>
      <c r="D113" s="728"/>
      <c r="E113" s="728"/>
      <c r="F113" s="728"/>
      <c r="G113" s="728"/>
      <c r="H113" s="728"/>
      <c r="I113" s="728"/>
      <c r="J113" s="728"/>
      <c r="K113" s="728"/>
      <c r="L113" s="728"/>
      <c r="M113" s="728"/>
      <c r="N113" s="728"/>
      <c r="O113" s="728"/>
      <c r="P113" s="728"/>
      <c r="Q113" s="728"/>
      <c r="R113" s="728"/>
      <c r="S113" s="728"/>
      <c r="T113" s="728"/>
      <c r="U113" s="728"/>
      <c r="V113" s="728"/>
      <c r="W113" s="729"/>
      <c r="X113" s="7"/>
      <c r="Y113" s="209" t="s">
        <v>74</v>
      </c>
      <c r="Z113" s="210"/>
      <c r="AA113" s="210"/>
      <c r="AB113" s="211"/>
      <c r="AC113" s="271"/>
      <c r="AD113" s="229"/>
      <c r="AE113" s="228"/>
      <c r="AF113" s="229"/>
      <c r="AG113" s="228"/>
      <c r="AH113" s="229"/>
      <c r="AI113" s="228"/>
      <c r="AJ113" s="229"/>
      <c r="AK113" s="976"/>
      <c r="AL113" s="977"/>
      <c r="AM113" s="228"/>
      <c r="AN113" s="229"/>
      <c r="AO113" s="228"/>
      <c r="AP113" s="386"/>
      <c r="AQ113" s="983"/>
      <c r="AR113" s="984"/>
      <c r="AS113" s="628">
        <f t="shared" si="8"/>
        <v>0</v>
      </c>
      <c r="AT113" s="248"/>
      <c r="AU113" s="51"/>
      <c r="AV113" s="51"/>
      <c r="AW113" s="51"/>
      <c r="AX113" s="51"/>
      <c r="AY113" s="51"/>
      <c r="AZ113" s="51"/>
    </row>
    <row r="114" spans="1:52" ht="18" customHeight="1" thickBot="1" x14ac:dyDescent="0.25">
      <c r="A114" s="51"/>
      <c r="B114" s="317" t="s">
        <v>44</v>
      </c>
      <c r="C114" s="111"/>
      <c r="D114" s="111"/>
      <c r="E114" s="111"/>
      <c r="F114" s="96" t="s">
        <v>61</v>
      </c>
      <c r="G114" s="313"/>
      <c r="H114" s="312" t="s">
        <v>62</v>
      </c>
      <c r="I114" s="313"/>
      <c r="J114" s="312" t="s">
        <v>63</v>
      </c>
      <c r="K114" s="313"/>
      <c r="L114" s="312" t="s">
        <v>64</v>
      </c>
      <c r="M114" s="313"/>
      <c r="N114" s="312" t="s">
        <v>65</v>
      </c>
      <c r="O114" s="313"/>
      <c r="P114" s="312" t="s">
        <v>66</v>
      </c>
      <c r="Q114" s="313"/>
      <c r="R114" s="312" t="s">
        <v>67</v>
      </c>
      <c r="S114" s="313"/>
      <c r="T114" s="312" t="s">
        <v>68</v>
      </c>
      <c r="U114" s="97"/>
      <c r="V114" s="264" t="s">
        <v>56</v>
      </c>
      <c r="W114" s="810"/>
      <c r="X114" s="7"/>
      <c r="Y114" s="209" t="s">
        <v>76</v>
      </c>
      <c r="Z114" s="210"/>
      <c r="AA114" s="210"/>
      <c r="AB114" s="211"/>
      <c r="AC114" s="271"/>
      <c r="AD114" s="229"/>
      <c r="AE114" s="230"/>
      <c r="AF114" s="231"/>
      <c r="AG114" s="230"/>
      <c r="AH114" s="231"/>
      <c r="AI114" s="228"/>
      <c r="AJ114" s="229"/>
      <c r="AK114" s="230"/>
      <c r="AL114" s="231"/>
      <c r="AM114" s="228"/>
      <c r="AN114" s="229"/>
      <c r="AO114" s="228"/>
      <c r="AP114" s="386"/>
      <c r="AQ114" s="983"/>
      <c r="AR114" s="984"/>
      <c r="AS114" s="628">
        <f t="shared" ref="AS114" si="18">SUM(AC114:AR114)</f>
        <v>0</v>
      </c>
      <c r="AT114" s="248"/>
      <c r="AU114" s="51"/>
      <c r="AV114" s="51"/>
      <c r="AW114" s="51"/>
      <c r="AX114" s="51"/>
      <c r="AY114" s="51"/>
      <c r="AZ114" s="51"/>
    </row>
    <row r="115" spans="1:52" ht="18" customHeight="1" thickBot="1" x14ac:dyDescent="0.25">
      <c r="A115" s="51"/>
      <c r="B115" s="411" t="s">
        <v>78</v>
      </c>
      <c r="C115" s="412"/>
      <c r="D115" s="412"/>
      <c r="E115" s="412"/>
      <c r="F115" s="1089"/>
      <c r="G115" s="1089"/>
      <c r="H115" s="1089"/>
      <c r="I115" s="1089"/>
      <c r="J115" s="1089"/>
      <c r="K115" s="1089"/>
      <c r="L115" s="1089"/>
      <c r="M115" s="1089"/>
      <c r="N115" s="1090"/>
      <c r="O115" s="1090"/>
      <c r="P115" s="1089"/>
      <c r="Q115" s="1089"/>
      <c r="R115" s="1089"/>
      <c r="S115" s="1089"/>
      <c r="T115" s="1091"/>
      <c r="U115" s="1091"/>
      <c r="V115" s="292">
        <f t="shared" ref="V115:V122" si="19">SUM(F115:U115)</f>
        <v>0</v>
      </c>
      <c r="W115" s="291"/>
      <c r="X115" s="59"/>
      <c r="Y115" s="206" t="s">
        <v>251</v>
      </c>
      <c r="Z115" s="207"/>
      <c r="AA115" s="207"/>
      <c r="AB115" s="208"/>
      <c r="AC115" s="271"/>
      <c r="AD115" s="229"/>
      <c r="AE115" s="271"/>
      <c r="AF115" s="229"/>
      <c r="AG115" s="271"/>
      <c r="AH115" s="229"/>
      <c r="AI115" s="271"/>
      <c r="AJ115" s="229"/>
      <c r="AK115" s="271"/>
      <c r="AL115" s="229"/>
      <c r="AM115" s="230"/>
      <c r="AN115" s="231"/>
      <c r="AO115" s="228"/>
      <c r="AP115" s="386"/>
      <c r="AQ115" s="983"/>
      <c r="AR115" s="984"/>
      <c r="AS115" s="628">
        <f t="shared" ref="AS115" si="20">SUM(AC115:AR115)</f>
        <v>0</v>
      </c>
      <c r="AT115" s="248"/>
      <c r="AU115" s="51"/>
      <c r="AV115" s="51"/>
      <c r="AW115" s="51"/>
      <c r="AX115" s="51"/>
      <c r="AY115" s="51"/>
      <c r="AZ115" s="51"/>
    </row>
    <row r="116" spans="1:52" ht="18" customHeight="1" thickBot="1" x14ac:dyDescent="0.25">
      <c r="A116" s="51"/>
      <c r="B116" s="238" t="s">
        <v>232</v>
      </c>
      <c r="C116" s="239"/>
      <c r="D116" s="239"/>
      <c r="E116" s="239"/>
      <c r="F116" s="249"/>
      <c r="G116" s="249"/>
      <c r="H116" s="249"/>
      <c r="I116" s="249"/>
      <c r="J116" s="249"/>
      <c r="K116" s="249"/>
      <c r="L116" s="249"/>
      <c r="M116" s="249"/>
      <c r="N116" s="1067"/>
      <c r="O116" s="1067"/>
      <c r="P116" s="249"/>
      <c r="Q116" s="249"/>
      <c r="R116" s="249"/>
      <c r="S116" s="249"/>
      <c r="T116" s="189"/>
      <c r="U116" s="189"/>
      <c r="V116" s="188">
        <f t="shared" si="19"/>
        <v>0</v>
      </c>
      <c r="W116" s="191"/>
      <c r="X116" s="7"/>
      <c r="Y116" s="845"/>
      <c r="Z116" s="845"/>
      <c r="AA116" s="845"/>
      <c r="AB116" s="845"/>
      <c r="AC116" s="845"/>
      <c r="AD116" s="845"/>
      <c r="AE116" s="845"/>
      <c r="AF116" s="845"/>
      <c r="AG116" s="845"/>
      <c r="AH116" s="845"/>
      <c r="AI116" s="845"/>
      <c r="AJ116" s="845"/>
      <c r="AK116" s="845"/>
      <c r="AL116" s="937"/>
      <c r="AM116" s="838" t="s">
        <v>56</v>
      </c>
      <c r="AN116" s="811"/>
      <c r="AO116" s="811"/>
      <c r="AP116" s="811"/>
      <c r="AQ116" s="811"/>
      <c r="AR116" s="812"/>
      <c r="AS116" s="96">
        <f>SUM(AS100:AT115)</f>
        <v>0</v>
      </c>
      <c r="AT116" s="97"/>
      <c r="AU116" s="51"/>
      <c r="AV116" s="51"/>
      <c r="AW116" s="51"/>
      <c r="AX116" s="51"/>
      <c r="AY116" s="51"/>
      <c r="AZ116" s="51"/>
    </row>
    <row r="117" spans="1:52" ht="18" customHeight="1" thickBot="1" x14ac:dyDescent="0.25">
      <c r="A117" s="51"/>
      <c r="B117" s="238" t="s">
        <v>70</v>
      </c>
      <c r="C117" s="239"/>
      <c r="D117" s="239"/>
      <c r="E117" s="239"/>
      <c r="F117" s="249"/>
      <c r="G117" s="249"/>
      <c r="H117" s="249"/>
      <c r="I117" s="249"/>
      <c r="J117" s="249"/>
      <c r="K117" s="249"/>
      <c r="L117" s="249"/>
      <c r="M117" s="249"/>
      <c r="N117" s="1067"/>
      <c r="O117" s="1067"/>
      <c r="P117" s="249"/>
      <c r="Q117" s="249"/>
      <c r="R117" s="249"/>
      <c r="S117" s="249"/>
      <c r="T117" s="189"/>
      <c r="U117" s="189"/>
      <c r="V117" s="188">
        <f t="shared" si="19"/>
        <v>0</v>
      </c>
      <c r="W117" s="191"/>
      <c r="X117" s="7"/>
      <c r="Y117" s="59"/>
      <c r="Z117" s="59"/>
      <c r="AA117" s="59"/>
      <c r="AB117" s="59"/>
      <c r="AC117" s="59"/>
      <c r="AD117" s="59"/>
      <c r="AE117" s="59"/>
      <c r="AF117" s="59"/>
      <c r="AG117" s="59"/>
      <c r="AH117" s="59"/>
      <c r="AI117" s="59"/>
      <c r="AJ117" s="59"/>
      <c r="AK117" s="59"/>
      <c r="AL117" s="59"/>
      <c r="AM117" s="77"/>
      <c r="AN117" s="77"/>
      <c r="AO117" s="77"/>
      <c r="AP117" s="77"/>
      <c r="AQ117" s="77"/>
      <c r="AR117" s="77"/>
      <c r="AS117" s="65"/>
      <c r="AT117" s="65"/>
      <c r="AU117" s="51"/>
      <c r="AV117" s="51"/>
      <c r="AW117" s="51"/>
      <c r="AX117" s="51"/>
      <c r="AY117" s="51"/>
      <c r="AZ117" s="51"/>
    </row>
    <row r="118" spans="1:52" ht="18" customHeight="1" x14ac:dyDescent="0.2">
      <c r="A118" s="51"/>
      <c r="B118" s="238" t="s">
        <v>72</v>
      </c>
      <c r="C118" s="239"/>
      <c r="D118" s="239"/>
      <c r="E118" s="239"/>
      <c r="F118" s="249"/>
      <c r="G118" s="249"/>
      <c r="H118" s="249"/>
      <c r="I118" s="249"/>
      <c r="J118" s="249"/>
      <c r="K118" s="249"/>
      <c r="L118" s="249"/>
      <c r="M118" s="249"/>
      <c r="N118" s="1067"/>
      <c r="O118" s="1067"/>
      <c r="P118" s="249"/>
      <c r="Q118" s="249"/>
      <c r="R118" s="249"/>
      <c r="S118" s="249"/>
      <c r="T118" s="189"/>
      <c r="U118" s="189"/>
      <c r="V118" s="188">
        <f t="shared" si="19"/>
        <v>0</v>
      </c>
      <c r="W118" s="191"/>
      <c r="X118" s="7"/>
      <c r="Y118" s="724" t="s">
        <v>277</v>
      </c>
      <c r="Z118" s="725"/>
      <c r="AA118" s="725"/>
      <c r="AB118" s="725"/>
      <c r="AC118" s="725"/>
      <c r="AD118" s="725"/>
      <c r="AE118" s="725"/>
      <c r="AF118" s="725"/>
      <c r="AG118" s="725"/>
      <c r="AH118" s="725"/>
      <c r="AI118" s="725"/>
      <c r="AJ118" s="725"/>
      <c r="AK118" s="725"/>
      <c r="AL118" s="725"/>
      <c r="AM118" s="725"/>
      <c r="AN118" s="725"/>
      <c r="AO118" s="725"/>
      <c r="AP118" s="725"/>
      <c r="AQ118" s="725"/>
      <c r="AR118" s="725"/>
      <c r="AS118" s="725"/>
      <c r="AT118" s="726"/>
      <c r="AU118" s="51"/>
      <c r="AV118" s="51"/>
      <c r="AW118" s="51"/>
      <c r="AX118" s="51"/>
      <c r="AY118" s="51"/>
      <c r="AZ118" s="51"/>
    </row>
    <row r="119" spans="1:52" ht="18" customHeight="1" thickBot="1" x14ac:dyDescent="0.25">
      <c r="A119" s="51"/>
      <c r="B119" s="238" t="s">
        <v>74</v>
      </c>
      <c r="C119" s="239"/>
      <c r="D119" s="239"/>
      <c r="E119" s="239"/>
      <c r="F119" s="249"/>
      <c r="G119" s="249"/>
      <c r="H119" s="249"/>
      <c r="I119" s="249"/>
      <c r="J119" s="249"/>
      <c r="K119" s="249"/>
      <c r="L119" s="249"/>
      <c r="M119" s="249"/>
      <c r="N119" s="1067"/>
      <c r="O119" s="1067"/>
      <c r="P119" s="249"/>
      <c r="Q119" s="249"/>
      <c r="R119" s="249"/>
      <c r="S119" s="249"/>
      <c r="T119" s="1067"/>
      <c r="U119" s="1067"/>
      <c r="V119" s="188">
        <f t="shared" si="19"/>
        <v>0</v>
      </c>
      <c r="W119" s="191"/>
      <c r="X119" s="7"/>
      <c r="Y119" s="727"/>
      <c r="Z119" s="728"/>
      <c r="AA119" s="728"/>
      <c r="AB119" s="728"/>
      <c r="AC119" s="728"/>
      <c r="AD119" s="728"/>
      <c r="AE119" s="728"/>
      <c r="AF119" s="728"/>
      <c r="AG119" s="728"/>
      <c r="AH119" s="728"/>
      <c r="AI119" s="728"/>
      <c r="AJ119" s="728"/>
      <c r="AK119" s="728"/>
      <c r="AL119" s="728"/>
      <c r="AM119" s="728"/>
      <c r="AN119" s="728"/>
      <c r="AO119" s="728"/>
      <c r="AP119" s="728"/>
      <c r="AQ119" s="728"/>
      <c r="AR119" s="728"/>
      <c r="AS119" s="728"/>
      <c r="AT119" s="729"/>
      <c r="AU119" s="51"/>
      <c r="AV119" s="51"/>
      <c r="AW119" s="51"/>
      <c r="AX119" s="51"/>
      <c r="AY119" s="51"/>
      <c r="AZ119" s="51"/>
    </row>
    <row r="120" spans="1:52" ht="18" customHeight="1" thickBot="1" x14ac:dyDescent="0.25">
      <c r="A120" s="51"/>
      <c r="B120" s="238" t="s">
        <v>76</v>
      </c>
      <c r="C120" s="239"/>
      <c r="D120" s="239"/>
      <c r="E120" s="239"/>
      <c r="F120" s="249"/>
      <c r="G120" s="249"/>
      <c r="H120" s="249"/>
      <c r="I120" s="249"/>
      <c r="J120" s="249"/>
      <c r="K120" s="249"/>
      <c r="L120" s="249"/>
      <c r="M120" s="249"/>
      <c r="N120" s="1067"/>
      <c r="O120" s="1067"/>
      <c r="P120" s="249"/>
      <c r="Q120" s="249"/>
      <c r="R120" s="249"/>
      <c r="S120" s="249"/>
      <c r="T120" s="189"/>
      <c r="U120" s="189"/>
      <c r="V120" s="188">
        <f t="shared" si="19"/>
        <v>0</v>
      </c>
      <c r="W120" s="191"/>
      <c r="X120" s="7"/>
      <c r="Y120" s="317" t="s">
        <v>44</v>
      </c>
      <c r="Z120" s="111"/>
      <c r="AA120" s="111"/>
      <c r="AB120" s="316"/>
      <c r="AC120" s="317" t="s">
        <v>61</v>
      </c>
      <c r="AD120" s="313"/>
      <c r="AE120" s="312" t="s">
        <v>62</v>
      </c>
      <c r="AF120" s="313"/>
      <c r="AG120" s="312" t="s">
        <v>63</v>
      </c>
      <c r="AH120" s="313"/>
      <c r="AI120" s="312" t="s">
        <v>64</v>
      </c>
      <c r="AJ120" s="313"/>
      <c r="AK120" s="312" t="s">
        <v>65</v>
      </c>
      <c r="AL120" s="313"/>
      <c r="AM120" s="312" t="s">
        <v>66</v>
      </c>
      <c r="AN120" s="313"/>
      <c r="AO120" s="312" t="s">
        <v>67</v>
      </c>
      <c r="AP120" s="313"/>
      <c r="AQ120" s="312" t="s">
        <v>68</v>
      </c>
      <c r="AR120" s="313"/>
      <c r="AS120" s="312" t="s">
        <v>56</v>
      </c>
      <c r="AT120" s="316"/>
      <c r="AU120" s="51"/>
      <c r="AV120" s="51"/>
      <c r="AW120" s="51"/>
      <c r="AX120" s="51"/>
      <c r="AY120" s="51"/>
      <c r="AZ120" s="51"/>
    </row>
    <row r="121" spans="1:52" ht="18" customHeight="1" x14ac:dyDescent="0.2">
      <c r="A121" s="51"/>
      <c r="B121" s="238" t="s">
        <v>251</v>
      </c>
      <c r="C121" s="239"/>
      <c r="D121" s="239"/>
      <c r="E121" s="239"/>
      <c r="F121" s="249"/>
      <c r="G121" s="249"/>
      <c r="H121" s="249"/>
      <c r="I121" s="249"/>
      <c r="J121" s="249"/>
      <c r="K121" s="249"/>
      <c r="L121" s="249"/>
      <c r="M121" s="249"/>
      <c r="N121" s="249"/>
      <c r="O121" s="249"/>
      <c r="P121" s="1067"/>
      <c r="Q121" s="1067"/>
      <c r="R121" s="249"/>
      <c r="S121" s="249"/>
      <c r="T121" s="189"/>
      <c r="U121" s="189"/>
      <c r="V121" s="188">
        <f t="shared" ref="V121" si="21">SUM(F121:U121)</f>
        <v>0</v>
      </c>
      <c r="W121" s="191"/>
      <c r="X121" s="7"/>
      <c r="Y121" s="704" t="s">
        <v>355</v>
      </c>
      <c r="Z121" s="705"/>
      <c r="AA121" s="705"/>
      <c r="AB121" s="706"/>
      <c r="AC121" s="1045"/>
      <c r="AD121" s="1046"/>
      <c r="AE121" s="1047"/>
      <c r="AF121" s="1046"/>
      <c r="AG121" s="1047"/>
      <c r="AH121" s="1046"/>
      <c r="AI121" s="1047"/>
      <c r="AJ121" s="1046"/>
      <c r="AK121" s="1047"/>
      <c r="AL121" s="1046"/>
      <c r="AM121" s="1047"/>
      <c r="AN121" s="1046"/>
      <c r="AO121" s="1052"/>
      <c r="AP121" s="1053"/>
      <c r="AQ121" s="1045"/>
      <c r="AR121" s="1054"/>
      <c r="AS121" s="707">
        <f t="shared" ref="AS121" si="22">SUM(AC121:AR121)</f>
        <v>0</v>
      </c>
      <c r="AT121" s="708"/>
      <c r="AU121" s="51"/>
      <c r="AV121" s="51"/>
      <c r="AW121" s="51"/>
      <c r="AX121" s="51"/>
      <c r="AY121" s="51"/>
      <c r="AZ121" s="51"/>
    </row>
    <row r="122" spans="1:52" ht="18" customHeight="1" thickBot="1" x14ac:dyDescent="0.25">
      <c r="A122" s="51"/>
      <c r="B122" s="846" t="s">
        <v>197</v>
      </c>
      <c r="C122" s="847"/>
      <c r="D122" s="847"/>
      <c r="E122" s="847"/>
      <c r="F122" s="249"/>
      <c r="G122" s="249"/>
      <c r="H122" s="249"/>
      <c r="I122" s="249"/>
      <c r="J122" s="249"/>
      <c r="K122" s="249"/>
      <c r="L122" s="249"/>
      <c r="M122" s="249"/>
      <c r="N122" s="1067"/>
      <c r="O122" s="1067"/>
      <c r="P122" s="249"/>
      <c r="Q122" s="249"/>
      <c r="R122" s="249"/>
      <c r="S122" s="249"/>
      <c r="T122" s="189"/>
      <c r="U122" s="189"/>
      <c r="V122" s="646">
        <f t="shared" si="19"/>
        <v>0</v>
      </c>
      <c r="W122" s="193"/>
      <c r="X122" s="7"/>
      <c r="Y122" s="704" t="s">
        <v>98</v>
      </c>
      <c r="Z122" s="705"/>
      <c r="AA122" s="705"/>
      <c r="AB122" s="706"/>
      <c r="AC122" s="1045"/>
      <c r="AD122" s="1046"/>
      <c r="AE122" s="1047"/>
      <c r="AF122" s="1046"/>
      <c r="AG122" s="1047"/>
      <c r="AH122" s="1046"/>
      <c r="AI122" s="1047"/>
      <c r="AJ122" s="1046"/>
      <c r="AK122" s="1050"/>
      <c r="AL122" s="1051"/>
      <c r="AM122" s="1047"/>
      <c r="AN122" s="1046"/>
      <c r="AO122" s="1047"/>
      <c r="AP122" s="1054"/>
      <c r="AQ122" s="1055"/>
      <c r="AR122" s="598"/>
      <c r="AS122" s="930">
        <f t="shared" ref="AS122:AS199" si="23">SUM(AC122:AR122)</f>
        <v>0</v>
      </c>
      <c r="AT122" s="931"/>
      <c r="AU122" s="51"/>
      <c r="AV122" s="51"/>
      <c r="AW122" s="51"/>
      <c r="AX122" s="51"/>
      <c r="AY122" s="51"/>
      <c r="AZ122" s="51"/>
    </row>
    <row r="123" spans="1:52" ht="18" customHeight="1" thickBot="1" x14ac:dyDescent="0.25">
      <c r="A123" s="51"/>
      <c r="B123" s="845"/>
      <c r="C123" s="845"/>
      <c r="D123" s="845"/>
      <c r="E123" s="845"/>
      <c r="F123" s="1065"/>
      <c r="G123" s="1065"/>
      <c r="H123" s="1065"/>
      <c r="I123" s="1065"/>
      <c r="J123" s="1065"/>
      <c r="K123" s="1065"/>
      <c r="L123" s="1065"/>
      <c r="M123" s="1065"/>
      <c r="N123" s="1065"/>
      <c r="O123" s="593"/>
      <c r="P123" s="1066" t="s">
        <v>56</v>
      </c>
      <c r="Q123" s="813"/>
      <c r="R123" s="813"/>
      <c r="S123" s="813"/>
      <c r="T123" s="813"/>
      <c r="U123" s="814"/>
      <c r="V123" s="242">
        <f>SUM(V115:W122)</f>
        <v>0</v>
      </c>
      <c r="W123" s="243"/>
      <c r="X123" s="7"/>
      <c r="Y123" s="225" t="s">
        <v>78</v>
      </c>
      <c r="Z123" s="226"/>
      <c r="AA123" s="226"/>
      <c r="AB123" s="227"/>
      <c r="AC123" s="271"/>
      <c r="AD123" s="229"/>
      <c r="AE123" s="228"/>
      <c r="AF123" s="229"/>
      <c r="AG123" s="228"/>
      <c r="AH123" s="229"/>
      <c r="AI123" s="976"/>
      <c r="AJ123" s="977"/>
      <c r="AK123" s="976"/>
      <c r="AL123" s="977"/>
      <c r="AM123" s="228"/>
      <c r="AN123" s="229"/>
      <c r="AO123" s="228"/>
      <c r="AP123" s="386"/>
      <c r="AQ123" s="118"/>
      <c r="AR123" s="119"/>
      <c r="AS123" s="176">
        <f t="shared" si="23"/>
        <v>0</v>
      </c>
      <c r="AT123" s="166"/>
      <c r="AU123" s="51"/>
      <c r="AV123" s="51"/>
      <c r="AW123" s="51"/>
      <c r="AX123" s="51"/>
      <c r="AY123" s="51"/>
      <c r="AZ123" s="51"/>
    </row>
    <row r="124" spans="1:52" ht="18" customHeight="1" thickBot="1" x14ac:dyDescent="0.25">
      <c r="A124" s="51"/>
      <c r="B124" s="59"/>
      <c r="C124" s="59"/>
      <c r="D124" s="59"/>
      <c r="E124" s="59"/>
      <c r="F124" s="59"/>
      <c r="G124" s="59"/>
      <c r="H124" s="59"/>
      <c r="I124" s="59"/>
      <c r="J124" s="59"/>
      <c r="K124" s="59"/>
      <c r="L124" s="59"/>
      <c r="M124" s="59"/>
      <c r="N124" s="59"/>
      <c r="O124" s="59"/>
      <c r="P124" s="77"/>
      <c r="Q124" s="77"/>
      <c r="R124" s="77"/>
      <c r="S124" s="77"/>
      <c r="T124" s="77"/>
      <c r="U124" s="77"/>
      <c r="V124" s="65"/>
      <c r="W124" s="65"/>
      <c r="X124" s="7"/>
      <c r="Y124" s="832" t="s">
        <v>79</v>
      </c>
      <c r="Z124" s="833"/>
      <c r="AA124" s="833"/>
      <c r="AB124" s="834"/>
      <c r="AC124" s="271"/>
      <c r="AD124" s="229"/>
      <c r="AE124" s="228"/>
      <c r="AF124" s="229"/>
      <c r="AG124" s="228"/>
      <c r="AH124" s="229"/>
      <c r="AI124" s="976"/>
      <c r="AJ124" s="977"/>
      <c r="AK124" s="230"/>
      <c r="AL124" s="231"/>
      <c r="AM124" s="228"/>
      <c r="AN124" s="229"/>
      <c r="AO124" s="228"/>
      <c r="AP124" s="386"/>
      <c r="AQ124" s="983"/>
      <c r="AR124" s="984"/>
      <c r="AS124" s="176">
        <f t="shared" si="23"/>
        <v>0</v>
      </c>
      <c r="AT124" s="166"/>
      <c r="AU124" s="51"/>
      <c r="AV124" s="51"/>
      <c r="AW124" s="51"/>
      <c r="AX124" s="51"/>
      <c r="AY124" s="51"/>
      <c r="AZ124" s="51"/>
    </row>
    <row r="125" spans="1:52" ht="18" customHeight="1" x14ac:dyDescent="0.2">
      <c r="A125" s="51"/>
      <c r="B125" s="724" t="s">
        <v>276</v>
      </c>
      <c r="C125" s="725"/>
      <c r="D125" s="725"/>
      <c r="E125" s="725"/>
      <c r="F125" s="725"/>
      <c r="G125" s="725"/>
      <c r="H125" s="725"/>
      <c r="I125" s="725"/>
      <c r="J125" s="725"/>
      <c r="K125" s="725"/>
      <c r="L125" s="725"/>
      <c r="M125" s="725"/>
      <c r="N125" s="725"/>
      <c r="O125" s="725"/>
      <c r="P125" s="725"/>
      <c r="Q125" s="725"/>
      <c r="R125" s="725"/>
      <c r="S125" s="725"/>
      <c r="T125" s="725"/>
      <c r="U125" s="725"/>
      <c r="V125" s="725"/>
      <c r="W125" s="726"/>
      <c r="X125" s="7"/>
      <c r="Y125" s="225" t="s">
        <v>80</v>
      </c>
      <c r="Z125" s="226"/>
      <c r="AA125" s="226"/>
      <c r="AB125" s="227"/>
      <c r="AC125" s="271"/>
      <c r="AD125" s="229"/>
      <c r="AE125" s="228"/>
      <c r="AF125" s="229"/>
      <c r="AG125" s="228"/>
      <c r="AH125" s="229"/>
      <c r="AI125" s="228"/>
      <c r="AJ125" s="229"/>
      <c r="AK125" s="230"/>
      <c r="AL125" s="231"/>
      <c r="AM125" s="228"/>
      <c r="AN125" s="229"/>
      <c r="AO125" s="228"/>
      <c r="AP125" s="386"/>
      <c r="AQ125" s="983"/>
      <c r="AR125" s="984"/>
      <c r="AS125" s="176">
        <f t="shared" si="23"/>
        <v>0</v>
      </c>
      <c r="AT125" s="166"/>
      <c r="AU125" s="51"/>
      <c r="AV125" s="51"/>
      <c r="AW125" s="51"/>
      <c r="AX125" s="51"/>
      <c r="AY125" s="51"/>
      <c r="AZ125" s="51"/>
    </row>
    <row r="126" spans="1:52" ht="18" customHeight="1" thickBot="1" x14ac:dyDescent="0.25">
      <c r="A126" s="51"/>
      <c r="B126" s="727"/>
      <c r="C126" s="728"/>
      <c r="D126" s="728"/>
      <c r="E126" s="728"/>
      <c r="F126" s="728"/>
      <c r="G126" s="728"/>
      <c r="H126" s="728"/>
      <c r="I126" s="728"/>
      <c r="J126" s="728"/>
      <c r="K126" s="728"/>
      <c r="L126" s="728"/>
      <c r="M126" s="728"/>
      <c r="N126" s="728"/>
      <c r="O126" s="728"/>
      <c r="P126" s="728"/>
      <c r="Q126" s="728"/>
      <c r="R126" s="728"/>
      <c r="S126" s="728"/>
      <c r="T126" s="728"/>
      <c r="U126" s="728"/>
      <c r="V126" s="728"/>
      <c r="W126" s="729"/>
      <c r="X126" s="7"/>
      <c r="Y126" s="225" t="s">
        <v>232</v>
      </c>
      <c r="Z126" s="226"/>
      <c r="AA126" s="226"/>
      <c r="AB126" s="227"/>
      <c r="AC126" s="271"/>
      <c r="AD126" s="229"/>
      <c r="AE126" s="228"/>
      <c r="AF126" s="229"/>
      <c r="AG126" s="228"/>
      <c r="AH126" s="229"/>
      <c r="AI126" s="230"/>
      <c r="AJ126" s="231"/>
      <c r="AK126" s="230"/>
      <c r="AL126" s="231"/>
      <c r="AM126" s="228"/>
      <c r="AN126" s="229"/>
      <c r="AO126" s="228"/>
      <c r="AP126" s="386"/>
      <c r="AQ126" s="118"/>
      <c r="AR126" s="119"/>
      <c r="AS126" s="176">
        <f t="shared" si="23"/>
        <v>0</v>
      </c>
      <c r="AT126" s="166"/>
      <c r="AU126" s="51"/>
      <c r="AV126" s="51"/>
      <c r="AW126" s="51"/>
      <c r="AX126" s="51"/>
      <c r="AY126" s="51"/>
      <c r="AZ126" s="51"/>
    </row>
    <row r="127" spans="1:52" ht="18" customHeight="1" thickBot="1" x14ac:dyDescent="0.25">
      <c r="A127" s="51"/>
      <c r="B127" s="317" t="s">
        <v>44</v>
      </c>
      <c r="C127" s="111"/>
      <c r="D127" s="111"/>
      <c r="E127" s="316"/>
      <c r="F127" s="317" t="s">
        <v>61</v>
      </c>
      <c r="G127" s="313"/>
      <c r="H127" s="312" t="s">
        <v>62</v>
      </c>
      <c r="I127" s="313"/>
      <c r="J127" s="312" t="s">
        <v>63</v>
      </c>
      <c r="K127" s="313"/>
      <c r="L127" s="312" t="s">
        <v>64</v>
      </c>
      <c r="M127" s="313"/>
      <c r="N127" s="312" t="s">
        <v>65</v>
      </c>
      <c r="O127" s="313"/>
      <c r="P127" s="312" t="s">
        <v>66</v>
      </c>
      <c r="Q127" s="313"/>
      <c r="R127" s="312" t="s">
        <v>67</v>
      </c>
      <c r="S127" s="313"/>
      <c r="T127" s="312" t="s">
        <v>68</v>
      </c>
      <c r="U127" s="316"/>
      <c r="V127" s="317" t="s">
        <v>56</v>
      </c>
      <c r="W127" s="316"/>
      <c r="X127" s="7"/>
      <c r="Y127" s="209" t="s">
        <v>359</v>
      </c>
      <c r="Z127" s="210"/>
      <c r="AA127" s="210"/>
      <c r="AB127" s="211"/>
      <c r="AC127" s="271"/>
      <c r="AD127" s="229"/>
      <c r="AE127" s="228"/>
      <c r="AF127" s="229"/>
      <c r="AG127" s="228"/>
      <c r="AH127" s="229"/>
      <c r="AI127" s="228"/>
      <c r="AJ127" s="229"/>
      <c r="AK127" s="230"/>
      <c r="AL127" s="231"/>
      <c r="AM127" s="228"/>
      <c r="AN127" s="229"/>
      <c r="AO127" s="228"/>
      <c r="AP127" s="386"/>
      <c r="AQ127" s="271"/>
      <c r="AR127" s="386"/>
      <c r="AS127" s="628"/>
      <c r="AT127" s="248"/>
      <c r="AU127" s="51"/>
      <c r="AV127" s="51"/>
      <c r="AW127" s="51"/>
      <c r="AX127" s="51"/>
      <c r="AY127" s="51"/>
      <c r="AZ127" s="51"/>
    </row>
    <row r="128" spans="1:52" ht="18" customHeight="1" x14ac:dyDescent="0.2">
      <c r="A128" s="51"/>
      <c r="B128" s="939" t="s">
        <v>78</v>
      </c>
      <c r="C128" s="940"/>
      <c r="D128" s="940"/>
      <c r="E128" s="941"/>
      <c r="F128" s="380"/>
      <c r="G128" s="252"/>
      <c r="H128" s="251"/>
      <c r="I128" s="252"/>
      <c r="J128" s="251"/>
      <c r="K128" s="252"/>
      <c r="L128" s="251"/>
      <c r="M128" s="252"/>
      <c r="N128" s="998"/>
      <c r="O128" s="999"/>
      <c r="P128" s="251"/>
      <c r="Q128" s="252"/>
      <c r="R128" s="251"/>
      <c r="S128" s="980"/>
      <c r="T128" s="1003"/>
      <c r="U128" s="1004"/>
      <c r="V128" s="648">
        <f t="shared" ref="V128:V137" si="24">SUM(F128:U128)</f>
        <v>0</v>
      </c>
      <c r="W128" s="679"/>
      <c r="X128" s="7"/>
      <c r="Y128" s="942" t="s">
        <v>85</v>
      </c>
      <c r="Z128" s="943"/>
      <c r="AA128" s="943"/>
      <c r="AB128" s="944"/>
      <c r="AC128" s="271"/>
      <c r="AD128" s="229"/>
      <c r="AE128" s="228"/>
      <c r="AF128" s="229"/>
      <c r="AG128" s="228"/>
      <c r="AH128" s="229"/>
      <c r="AI128" s="976"/>
      <c r="AJ128" s="977"/>
      <c r="AK128" s="976"/>
      <c r="AL128" s="977"/>
      <c r="AM128" s="228"/>
      <c r="AN128" s="229"/>
      <c r="AO128" s="228"/>
      <c r="AP128" s="386"/>
      <c r="AQ128" s="983"/>
      <c r="AR128" s="984"/>
      <c r="AS128" s="176"/>
      <c r="AT128" s="166"/>
      <c r="AU128" s="51"/>
      <c r="AV128" s="51"/>
      <c r="AW128" s="51"/>
      <c r="AX128" s="51"/>
      <c r="AY128" s="51"/>
      <c r="AZ128" s="51"/>
    </row>
    <row r="129" spans="1:52" ht="18" customHeight="1" x14ac:dyDescent="0.2">
      <c r="A129" s="51"/>
      <c r="B129" s="829" t="s">
        <v>232</v>
      </c>
      <c r="C129" s="830"/>
      <c r="D129" s="830"/>
      <c r="E129" s="831"/>
      <c r="F129" s="271"/>
      <c r="G129" s="229"/>
      <c r="H129" s="228"/>
      <c r="I129" s="229"/>
      <c r="J129" s="228"/>
      <c r="K129" s="229"/>
      <c r="L129" s="228"/>
      <c r="M129" s="229"/>
      <c r="N129" s="394"/>
      <c r="O129" s="395"/>
      <c r="P129" s="230"/>
      <c r="Q129" s="231"/>
      <c r="R129" s="228"/>
      <c r="S129" s="386"/>
      <c r="T129" s="983"/>
      <c r="U129" s="984"/>
      <c r="V129" s="628">
        <f t="shared" si="24"/>
        <v>0</v>
      </c>
      <c r="W129" s="248"/>
      <c r="X129" s="7"/>
      <c r="Y129" s="595" t="s">
        <v>86</v>
      </c>
      <c r="Z129" s="596"/>
      <c r="AA129" s="596"/>
      <c r="AB129" s="844"/>
      <c r="AC129" s="271"/>
      <c r="AD129" s="229"/>
      <c r="AE129" s="230"/>
      <c r="AF129" s="231"/>
      <c r="AG129" s="230"/>
      <c r="AH129" s="231"/>
      <c r="AI129" s="228"/>
      <c r="AJ129" s="229"/>
      <c r="AK129" s="228"/>
      <c r="AL129" s="229"/>
      <c r="AM129" s="228"/>
      <c r="AN129" s="229"/>
      <c r="AO129" s="228"/>
      <c r="AP129" s="386"/>
      <c r="AQ129" s="983"/>
      <c r="AR129" s="984"/>
      <c r="AS129" s="176">
        <f t="shared" ref="AS129" si="25">SUM(AC129:AR129)</f>
        <v>0</v>
      </c>
      <c r="AT129" s="166"/>
      <c r="AU129" s="51"/>
      <c r="AV129" s="51"/>
      <c r="AW129" s="51"/>
      <c r="AX129" s="51"/>
      <c r="AY129" s="51"/>
      <c r="AZ129" s="51"/>
    </row>
    <row r="130" spans="1:52" ht="18" customHeight="1" x14ac:dyDescent="0.2">
      <c r="A130" s="51"/>
      <c r="B130" s="829" t="s">
        <v>73</v>
      </c>
      <c r="C130" s="830"/>
      <c r="D130" s="830"/>
      <c r="E130" s="831"/>
      <c r="F130" s="271"/>
      <c r="G130" s="229"/>
      <c r="H130" s="228"/>
      <c r="I130" s="229"/>
      <c r="J130" s="228"/>
      <c r="K130" s="229"/>
      <c r="L130" s="228"/>
      <c r="M130" s="229"/>
      <c r="N130" s="228"/>
      <c r="O130" s="229"/>
      <c r="P130" s="1000"/>
      <c r="Q130" s="1001"/>
      <c r="R130" s="230"/>
      <c r="S130" s="119"/>
      <c r="T130" s="983"/>
      <c r="U130" s="984"/>
      <c r="V130" s="628">
        <f t="shared" si="24"/>
        <v>0</v>
      </c>
      <c r="W130" s="248"/>
      <c r="X130" s="7"/>
      <c r="Y130" s="225" t="s">
        <v>87</v>
      </c>
      <c r="Z130" s="226"/>
      <c r="AA130" s="226"/>
      <c r="AB130" s="227"/>
      <c r="AC130" s="271"/>
      <c r="AD130" s="229"/>
      <c r="AE130" s="228"/>
      <c r="AF130" s="229"/>
      <c r="AG130" s="228"/>
      <c r="AH130" s="229"/>
      <c r="AI130" s="228"/>
      <c r="AJ130" s="229"/>
      <c r="AK130" s="976"/>
      <c r="AL130" s="977"/>
      <c r="AM130" s="228"/>
      <c r="AN130" s="229"/>
      <c r="AO130" s="228"/>
      <c r="AP130" s="386"/>
      <c r="AQ130" s="983"/>
      <c r="AR130" s="984"/>
      <c r="AS130" s="176">
        <f t="shared" si="23"/>
        <v>0</v>
      </c>
      <c r="AT130" s="166"/>
      <c r="AU130" s="51"/>
      <c r="AV130" s="51"/>
      <c r="AW130" s="51"/>
      <c r="AX130" s="51"/>
      <c r="AY130" s="51"/>
      <c r="AZ130" s="51"/>
    </row>
    <row r="131" spans="1:52" ht="18" customHeight="1" x14ac:dyDescent="0.2">
      <c r="A131" s="51"/>
      <c r="B131" s="841" t="s">
        <v>75</v>
      </c>
      <c r="C131" s="842"/>
      <c r="D131" s="842"/>
      <c r="E131" s="843"/>
      <c r="F131" s="271"/>
      <c r="G131" s="229"/>
      <c r="H131" s="228"/>
      <c r="I131" s="229"/>
      <c r="J131" s="228"/>
      <c r="K131" s="229"/>
      <c r="L131" s="228"/>
      <c r="M131" s="229"/>
      <c r="N131" s="228"/>
      <c r="O131" s="229"/>
      <c r="P131" s="1000"/>
      <c r="Q131" s="1001"/>
      <c r="R131" s="230"/>
      <c r="S131" s="119"/>
      <c r="T131" s="983"/>
      <c r="U131" s="984"/>
      <c r="V131" s="628">
        <f t="shared" si="24"/>
        <v>0</v>
      </c>
      <c r="W131" s="248"/>
      <c r="X131" s="7"/>
      <c r="Y131" s="225" t="s">
        <v>88</v>
      </c>
      <c r="Z131" s="226"/>
      <c r="AA131" s="226"/>
      <c r="AB131" s="227"/>
      <c r="AC131" s="271"/>
      <c r="AD131" s="229"/>
      <c r="AE131" s="228"/>
      <c r="AF131" s="229"/>
      <c r="AG131" s="228"/>
      <c r="AH131" s="229"/>
      <c r="AI131" s="228"/>
      <c r="AJ131" s="229"/>
      <c r="AK131" s="230"/>
      <c r="AL131" s="231"/>
      <c r="AM131" s="228"/>
      <c r="AN131" s="229"/>
      <c r="AO131" s="228"/>
      <c r="AP131" s="386"/>
      <c r="AQ131" s="118"/>
      <c r="AR131" s="119"/>
      <c r="AS131" s="176">
        <f t="shared" si="23"/>
        <v>0</v>
      </c>
      <c r="AT131" s="166"/>
      <c r="AU131" s="51"/>
      <c r="AV131" s="51"/>
      <c r="AW131" s="51"/>
      <c r="AX131" s="51"/>
      <c r="AY131" s="51"/>
      <c r="AZ131" s="51"/>
    </row>
    <row r="132" spans="1:52" ht="18" customHeight="1" x14ac:dyDescent="0.2">
      <c r="A132" s="51"/>
      <c r="B132" s="829" t="s">
        <v>77</v>
      </c>
      <c r="C132" s="830"/>
      <c r="D132" s="830"/>
      <c r="E132" s="831"/>
      <c r="F132" s="271"/>
      <c r="G132" s="229"/>
      <c r="H132" s="228"/>
      <c r="I132" s="229"/>
      <c r="J132" s="228"/>
      <c r="K132" s="229"/>
      <c r="L132" s="228"/>
      <c r="M132" s="229"/>
      <c r="N132" s="228"/>
      <c r="O132" s="229"/>
      <c r="P132" s="228"/>
      <c r="Q132" s="229"/>
      <c r="R132" s="230"/>
      <c r="S132" s="119"/>
      <c r="T132" s="983"/>
      <c r="U132" s="984"/>
      <c r="V132" s="628">
        <f t="shared" si="24"/>
        <v>0</v>
      </c>
      <c r="W132" s="248"/>
      <c r="X132" s="7"/>
      <c r="Y132" s="297" t="s">
        <v>89</v>
      </c>
      <c r="Z132" s="298"/>
      <c r="AA132" s="298"/>
      <c r="AB132" s="299"/>
      <c r="AC132" s="271"/>
      <c r="AD132" s="229"/>
      <c r="AE132" s="230"/>
      <c r="AF132" s="231"/>
      <c r="AG132" s="230"/>
      <c r="AH132" s="231"/>
      <c r="AI132" s="228"/>
      <c r="AJ132" s="229"/>
      <c r="AK132" s="228"/>
      <c r="AL132" s="229"/>
      <c r="AM132" s="228"/>
      <c r="AN132" s="229"/>
      <c r="AO132" s="228"/>
      <c r="AP132" s="386"/>
      <c r="AQ132" s="983"/>
      <c r="AR132" s="984"/>
      <c r="AS132" s="176">
        <f t="shared" si="23"/>
        <v>0</v>
      </c>
      <c r="AT132" s="166"/>
      <c r="AU132" s="51"/>
      <c r="AV132" s="51"/>
      <c r="AW132" s="51"/>
      <c r="AX132" s="51"/>
      <c r="AY132" s="51"/>
      <c r="AZ132" s="51"/>
    </row>
    <row r="133" spans="1:52" ht="18" customHeight="1" x14ac:dyDescent="0.2">
      <c r="A133" s="51"/>
      <c r="B133" s="829" t="s">
        <v>105</v>
      </c>
      <c r="C133" s="830"/>
      <c r="D133" s="830"/>
      <c r="E133" s="831"/>
      <c r="F133" s="271"/>
      <c r="G133" s="229"/>
      <c r="H133" s="228"/>
      <c r="I133" s="229"/>
      <c r="J133" s="228"/>
      <c r="K133" s="229"/>
      <c r="L133" s="228"/>
      <c r="M133" s="229"/>
      <c r="N133" s="228"/>
      <c r="O133" s="229"/>
      <c r="P133" s="230"/>
      <c r="Q133" s="231"/>
      <c r="R133" s="230"/>
      <c r="S133" s="119"/>
      <c r="T133" s="118"/>
      <c r="U133" s="119"/>
      <c r="V133" s="628">
        <f t="shared" si="24"/>
        <v>0</v>
      </c>
      <c r="W133" s="248"/>
      <c r="X133" s="7"/>
      <c r="Y133" s="297" t="s">
        <v>259</v>
      </c>
      <c r="Z133" s="298"/>
      <c r="AA133" s="298"/>
      <c r="AB133" s="299"/>
      <c r="AC133" s="271"/>
      <c r="AD133" s="229"/>
      <c r="AE133" s="976"/>
      <c r="AF133" s="977"/>
      <c r="AG133" s="976"/>
      <c r="AH133" s="977"/>
      <c r="AI133" s="228"/>
      <c r="AJ133" s="229"/>
      <c r="AK133" s="228"/>
      <c r="AL133" s="229"/>
      <c r="AM133" s="228"/>
      <c r="AN133" s="229"/>
      <c r="AO133" s="228"/>
      <c r="AP133" s="386"/>
      <c r="AQ133" s="271"/>
      <c r="AR133" s="386"/>
      <c r="AS133" s="176">
        <f t="shared" si="23"/>
        <v>0</v>
      </c>
      <c r="AT133" s="166"/>
      <c r="AU133" s="51"/>
      <c r="AV133" s="51"/>
      <c r="AW133" s="51"/>
      <c r="AX133" s="51"/>
      <c r="AY133" s="51"/>
      <c r="AZ133" s="51"/>
    </row>
    <row r="134" spans="1:52" ht="18" customHeight="1" x14ac:dyDescent="0.2">
      <c r="A134" s="51"/>
      <c r="B134" s="829" t="s">
        <v>70</v>
      </c>
      <c r="C134" s="830"/>
      <c r="D134" s="830"/>
      <c r="E134" s="831"/>
      <c r="F134" s="271"/>
      <c r="G134" s="229"/>
      <c r="H134" s="228"/>
      <c r="I134" s="229"/>
      <c r="J134" s="228"/>
      <c r="K134" s="229"/>
      <c r="L134" s="976"/>
      <c r="M134" s="977"/>
      <c r="N134" s="399"/>
      <c r="O134" s="400"/>
      <c r="P134" s="228"/>
      <c r="Q134" s="229"/>
      <c r="R134" s="228"/>
      <c r="S134" s="386"/>
      <c r="T134" s="983"/>
      <c r="U134" s="984"/>
      <c r="V134" s="628">
        <f t="shared" si="24"/>
        <v>0</v>
      </c>
      <c r="W134" s="248"/>
      <c r="X134" s="7"/>
      <c r="Y134" s="209" t="s">
        <v>91</v>
      </c>
      <c r="Z134" s="210"/>
      <c r="AA134" s="210"/>
      <c r="AB134" s="211"/>
      <c r="AC134" s="271"/>
      <c r="AD134" s="229"/>
      <c r="AE134" s="228"/>
      <c r="AF134" s="229"/>
      <c r="AG134" s="228"/>
      <c r="AH134" s="229"/>
      <c r="AI134" s="228"/>
      <c r="AJ134" s="229"/>
      <c r="AK134" s="230"/>
      <c r="AL134" s="231"/>
      <c r="AM134" s="228"/>
      <c r="AN134" s="229"/>
      <c r="AO134" s="228"/>
      <c r="AP134" s="386"/>
      <c r="AQ134" s="118"/>
      <c r="AR134" s="119"/>
      <c r="AS134" s="176">
        <f t="shared" si="23"/>
        <v>0</v>
      </c>
      <c r="AT134" s="166"/>
      <c r="AU134" s="51"/>
      <c r="AV134" s="51"/>
      <c r="AW134" s="51"/>
      <c r="AX134" s="51"/>
      <c r="AY134" s="51"/>
      <c r="AZ134" s="51"/>
    </row>
    <row r="135" spans="1:52" ht="18" customHeight="1" x14ac:dyDescent="0.2">
      <c r="A135" s="51"/>
      <c r="B135" s="829" t="s">
        <v>72</v>
      </c>
      <c r="C135" s="830"/>
      <c r="D135" s="830"/>
      <c r="E135" s="831"/>
      <c r="F135" s="271"/>
      <c r="G135" s="229"/>
      <c r="H135" s="228"/>
      <c r="I135" s="229"/>
      <c r="J135" s="228"/>
      <c r="K135" s="229"/>
      <c r="L135" s="230"/>
      <c r="M135" s="231"/>
      <c r="N135" s="230"/>
      <c r="O135" s="231"/>
      <c r="P135" s="228"/>
      <c r="Q135" s="229"/>
      <c r="R135" s="228"/>
      <c r="S135" s="386"/>
      <c r="T135" s="983"/>
      <c r="U135" s="984"/>
      <c r="V135" s="628">
        <f t="shared" si="24"/>
        <v>0</v>
      </c>
      <c r="W135" s="248"/>
      <c r="X135" s="7"/>
      <c r="Y135" s="835" t="s">
        <v>202</v>
      </c>
      <c r="Z135" s="836"/>
      <c r="AA135" s="836"/>
      <c r="AB135" s="837"/>
      <c r="AC135" s="271"/>
      <c r="AD135" s="229"/>
      <c r="AE135" s="228"/>
      <c r="AF135" s="229"/>
      <c r="AG135" s="228"/>
      <c r="AH135" s="229"/>
      <c r="AI135" s="228"/>
      <c r="AJ135" s="229"/>
      <c r="AK135" s="230"/>
      <c r="AL135" s="231"/>
      <c r="AM135" s="228"/>
      <c r="AN135" s="229"/>
      <c r="AO135" s="228"/>
      <c r="AP135" s="386"/>
      <c r="AQ135" s="983"/>
      <c r="AR135" s="984"/>
      <c r="AS135" s="176">
        <f t="shared" si="23"/>
        <v>0</v>
      </c>
      <c r="AT135" s="166"/>
      <c r="AU135" s="51"/>
      <c r="AV135" s="51"/>
      <c r="AW135" s="51"/>
      <c r="AX135" s="51"/>
      <c r="AY135" s="51"/>
      <c r="AZ135" s="51"/>
    </row>
    <row r="136" spans="1:52" ht="18" customHeight="1" x14ac:dyDescent="0.2">
      <c r="A136" s="51"/>
      <c r="B136" s="832" t="s">
        <v>74</v>
      </c>
      <c r="C136" s="833"/>
      <c r="D136" s="833"/>
      <c r="E136" s="834"/>
      <c r="F136" s="271"/>
      <c r="G136" s="229"/>
      <c r="H136" s="228"/>
      <c r="I136" s="229"/>
      <c r="J136" s="228"/>
      <c r="K136" s="229"/>
      <c r="L136" s="976"/>
      <c r="M136" s="977"/>
      <c r="N136" s="230"/>
      <c r="O136" s="231"/>
      <c r="P136" s="228"/>
      <c r="Q136" s="229"/>
      <c r="R136" s="228"/>
      <c r="S136" s="386"/>
      <c r="T136" s="118"/>
      <c r="U136" s="119"/>
      <c r="V136" s="628">
        <f t="shared" si="24"/>
        <v>0</v>
      </c>
      <c r="W136" s="248"/>
      <c r="X136" s="7"/>
      <c r="Y136" s="835" t="s">
        <v>233</v>
      </c>
      <c r="Z136" s="836"/>
      <c r="AA136" s="836"/>
      <c r="AB136" s="837"/>
      <c r="AC136" s="271"/>
      <c r="AD136" s="229"/>
      <c r="AE136" s="230"/>
      <c r="AF136" s="231"/>
      <c r="AG136" s="230"/>
      <c r="AH136" s="231"/>
      <c r="AI136" s="228"/>
      <c r="AJ136" s="229"/>
      <c r="AK136" s="228"/>
      <c r="AL136" s="229"/>
      <c r="AM136" s="228"/>
      <c r="AN136" s="229"/>
      <c r="AO136" s="228"/>
      <c r="AP136" s="386"/>
      <c r="AQ136" s="983"/>
      <c r="AR136" s="984"/>
      <c r="AS136" s="176">
        <f t="shared" ref="AS136:AS137" si="26">SUM(AC136:AR136)</f>
        <v>0</v>
      </c>
      <c r="AT136" s="166"/>
      <c r="AU136" s="51"/>
      <c r="AV136" s="51"/>
      <c r="AW136" s="51"/>
      <c r="AX136" s="51"/>
      <c r="AY136" s="51"/>
      <c r="AZ136" s="51"/>
    </row>
    <row r="137" spans="1:52" ht="18" customHeight="1" x14ac:dyDescent="0.2">
      <c r="A137" s="51"/>
      <c r="B137" s="829" t="s">
        <v>76</v>
      </c>
      <c r="C137" s="830"/>
      <c r="D137" s="830"/>
      <c r="E137" s="831"/>
      <c r="F137" s="271"/>
      <c r="G137" s="229"/>
      <c r="H137" s="228"/>
      <c r="I137" s="229"/>
      <c r="J137" s="228"/>
      <c r="K137" s="229"/>
      <c r="L137" s="228"/>
      <c r="M137" s="229"/>
      <c r="N137" s="230"/>
      <c r="O137" s="231"/>
      <c r="P137" s="228"/>
      <c r="Q137" s="229"/>
      <c r="R137" s="228"/>
      <c r="S137" s="386"/>
      <c r="T137" s="983"/>
      <c r="U137" s="984"/>
      <c r="V137" s="628">
        <f t="shared" si="24"/>
        <v>0</v>
      </c>
      <c r="W137" s="248"/>
      <c r="X137" s="7"/>
      <c r="Y137" s="835" t="s">
        <v>288</v>
      </c>
      <c r="Z137" s="836"/>
      <c r="AA137" s="836"/>
      <c r="AB137" s="837"/>
      <c r="AC137" s="271"/>
      <c r="AD137" s="229"/>
      <c r="AE137" s="976"/>
      <c r="AF137" s="977"/>
      <c r="AG137" s="976"/>
      <c r="AH137" s="977"/>
      <c r="AI137" s="228"/>
      <c r="AJ137" s="229"/>
      <c r="AK137" s="228"/>
      <c r="AL137" s="229"/>
      <c r="AM137" s="228"/>
      <c r="AN137" s="229"/>
      <c r="AO137" s="228"/>
      <c r="AP137" s="386"/>
      <c r="AQ137" s="271"/>
      <c r="AR137" s="386"/>
      <c r="AS137" s="176">
        <f t="shared" si="26"/>
        <v>0</v>
      </c>
      <c r="AT137" s="166"/>
      <c r="AU137" s="51"/>
      <c r="AV137" s="51"/>
      <c r="AW137" s="51"/>
      <c r="AX137" s="51"/>
      <c r="AY137" s="51"/>
      <c r="AZ137" s="51"/>
    </row>
    <row r="138" spans="1:52" ht="18" customHeight="1" x14ac:dyDescent="0.2">
      <c r="A138" s="51"/>
      <c r="B138" s="829" t="s">
        <v>251</v>
      </c>
      <c r="C138" s="830"/>
      <c r="D138" s="830"/>
      <c r="E138" s="831"/>
      <c r="F138" s="271"/>
      <c r="G138" s="229"/>
      <c r="H138" s="228"/>
      <c r="I138" s="229"/>
      <c r="J138" s="228"/>
      <c r="K138" s="229"/>
      <c r="L138" s="228"/>
      <c r="M138" s="229"/>
      <c r="N138" s="230"/>
      <c r="O138" s="231"/>
      <c r="P138" s="228"/>
      <c r="Q138" s="229"/>
      <c r="R138" s="228"/>
      <c r="S138" s="386"/>
      <c r="T138" s="983"/>
      <c r="U138" s="984"/>
      <c r="V138" s="628">
        <f t="shared" ref="V138:V139" si="27">SUM(F138:U138)</f>
        <v>0</v>
      </c>
      <c r="W138" s="248"/>
      <c r="X138" s="7"/>
      <c r="Y138" s="209" t="s">
        <v>93</v>
      </c>
      <c r="Z138" s="210"/>
      <c r="AA138" s="210"/>
      <c r="AB138" s="211"/>
      <c r="AC138" s="271"/>
      <c r="AD138" s="229"/>
      <c r="AE138" s="228"/>
      <c r="AF138" s="229"/>
      <c r="AG138" s="228"/>
      <c r="AH138" s="229"/>
      <c r="AI138" s="228"/>
      <c r="AJ138" s="229"/>
      <c r="AK138" s="230"/>
      <c r="AL138" s="231"/>
      <c r="AM138" s="228"/>
      <c r="AN138" s="229"/>
      <c r="AO138" s="228"/>
      <c r="AP138" s="386"/>
      <c r="AQ138" s="983"/>
      <c r="AR138" s="984"/>
      <c r="AS138" s="176">
        <f t="shared" si="23"/>
        <v>0</v>
      </c>
      <c r="AT138" s="166"/>
      <c r="AU138" s="51"/>
      <c r="AV138" s="51"/>
      <c r="AW138" s="51"/>
      <c r="AX138" s="51"/>
      <c r="AY138" s="51"/>
      <c r="AZ138" s="51"/>
    </row>
    <row r="139" spans="1:52" ht="18" customHeight="1" thickBot="1" x14ac:dyDescent="0.25">
      <c r="A139" s="51"/>
      <c r="B139" s="790" t="s">
        <v>197</v>
      </c>
      <c r="C139" s="791"/>
      <c r="D139" s="791"/>
      <c r="E139" s="792"/>
      <c r="F139" s="272"/>
      <c r="G139" s="235"/>
      <c r="H139" s="234"/>
      <c r="I139" s="235"/>
      <c r="J139" s="234"/>
      <c r="K139" s="235"/>
      <c r="L139" s="234"/>
      <c r="M139" s="235"/>
      <c r="N139" s="236"/>
      <c r="O139" s="237"/>
      <c r="P139" s="234"/>
      <c r="Q139" s="235"/>
      <c r="R139" s="234"/>
      <c r="S139" s="1002"/>
      <c r="T139" s="1005"/>
      <c r="U139" s="1006"/>
      <c r="V139" s="661">
        <f t="shared" si="27"/>
        <v>0</v>
      </c>
      <c r="W139" s="254"/>
      <c r="X139" s="7"/>
      <c r="Y139" s="225" t="s">
        <v>95</v>
      </c>
      <c r="Z139" s="226"/>
      <c r="AA139" s="226"/>
      <c r="AB139" s="227"/>
      <c r="AC139" s="271"/>
      <c r="AD139" s="229"/>
      <c r="AE139" s="230"/>
      <c r="AF139" s="231"/>
      <c r="AG139" s="976"/>
      <c r="AH139" s="977"/>
      <c r="AI139" s="228"/>
      <c r="AJ139" s="229"/>
      <c r="AK139" s="228"/>
      <c r="AL139" s="229"/>
      <c r="AM139" s="228"/>
      <c r="AN139" s="229"/>
      <c r="AO139" s="228"/>
      <c r="AP139" s="386"/>
      <c r="AQ139" s="983"/>
      <c r="AR139" s="984"/>
      <c r="AS139" s="176">
        <f t="shared" si="23"/>
        <v>0</v>
      </c>
      <c r="AT139" s="166"/>
      <c r="AU139" s="51"/>
      <c r="AV139" s="51"/>
      <c r="AW139" s="51"/>
      <c r="AX139" s="51"/>
      <c r="AY139" s="51"/>
      <c r="AZ139" s="51"/>
    </row>
    <row r="140" spans="1:52" ht="18" customHeight="1" thickBot="1" x14ac:dyDescent="0.25">
      <c r="A140" s="51"/>
      <c r="B140" s="92"/>
      <c r="C140" s="92"/>
      <c r="D140" s="92"/>
      <c r="E140" s="92"/>
      <c r="F140" s="92"/>
      <c r="G140" s="92"/>
      <c r="H140" s="92"/>
      <c r="I140" s="92"/>
      <c r="J140" s="92"/>
      <c r="K140" s="92"/>
      <c r="L140" s="92"/>
      <c r="M140" s="92"/>
      <c r="N140" s="92"/>
      <c r="O140" s="93"/>
      <c r="P140" s="838" t="s">
        <v>56</v>
      </c>
      <c r="Q140" s="811"/>
      <c r="R140" s="811"/>
      <c r="S140" s="811"/>
      <c r="T140" s="811"/>
      <c r="U140" s="812"/>
      <c r="V140" s="96">
        <f>SUM(V128:W139)</f>
        <v>0</v>
      </c>
      <c r="W140" s="97"/>
      <c r="X140" s="7"/>
      <c r="Y140" s="297" t="s">
        <v>96</v>
      </c>
      <c r="Z140" s="298"/>
      <c r="AA140" s="298"/>
      <c r="AB140" s="299"/>
      <c r="AC140" s="271"/>
      <c r="AD140" s="229"/>
      <c r="AE140" s="228"/>
      <c r="AF140" s="229"/>
      <c r="AG140" s="976"/>
      <c r="AH140" s="977"/>
      <c r="AI140" s="228"/>
      <c r="AJ140" s="229"/>
      <c r="AK140" s="976"/>
      <c r="AL140" s="977"/>
      <c r="AM140" s="228"/>
      <c r="AN140" s="229"/>
      <c r="AO140" s="228"/>
      <c r="AP140" s="386"/>
      <c r="AQ140" s="118"/>
      <c r="AR140" s="119"/>
      <c r="AS140" s="176">
        <f t="shared" si="23"/>
        <v>0</v>
      </c>
      <c r="AT140" s="166"/>
      <c r="AU140" s="51"/>
      <c r="AV140" s="51"/>
      <c r="AW140" s="51"/>
      <c r="AX140" s="51"/>
      <c r="AY140" s="51"/>
      <c r="AZ140" s="51"/>
    </row>
    <row r="141" spans="1:52" ht="18" customHeight="1" thickBot="1" x14ac:dyDescent="0.25">
      <c r="A141" s="51"/>
      <c r="B141" s="61"/>
      <c r="C141" s="61"/>
      <c r="D141" s="61"/>
      <c r="E141" s="61"/>
      <c r="F141" s="61"/>
      <c r="G141" s="61"/>
      <c r="H141" s="61"/>
      <c r="I141" s="61"/>
      <c r="J141" s="61"/>
      <c r="K141" s="61"/>
      <c r="L141" s="61"/>
      <c r="M141" s="61"/>
      <c r="N141" s="61"/>
      <c r="O141" s="61"/>
      <c r="P141" s="77"/>
      <c r="Q141" s="77"/>
      <c r="R141" s="77"/>
      <c r="S141" s="77"/>
      <c r="T141" s="77"/>
      <c r="U141" s="77"/>
      <c r="V141" s="65"/>
      <c r="W141" s="65"/>
      <c r="X141" s="7"/>
      <c r="Y141" s="835" t="s">
        <v>130</v>
      </c>
      <c r="Z141" s="836"/>
      <c r="AA141" s="836"/>
      <c r="AB141" s="837"/>
      <c r="AC141" s="271"/>
      <c r="AD141" s="229"/>
      <c r="AE141" s="976"/>
      <c r="AF141" s="977"/>
      <c r="AG141" s="976"/>
      <c r="AH141" s="977"/>
      <c r="AI141" s="230"/>
      <c r="AJ141" s="231"/>
      <c r="AK141" s="228"/>
      <c r="AL141" s="229"/>
      <c r="AM141" s="228"/>
      <c r="AN141" s="229"/>
      <c r="AO141" s="228"/>
      <c r="AP141" s="386"/>
      <c r="AQ141" s="983"/>
      <c r="AR141" s="984"/>
      <c r="AS141" s="176">
        <f t="shared" si="23"/>
        <v>0</v>
      </c>
      <c r="AT141" s="166"/>
      <c r="AU141" s="51"/>
      <c r="AV141" s="51"/>
      <c r="AW141" s="51"/>
      <c r="AX141" s="51"/>
      <c r="AY141" s="51"/>
      <c r="AZ141" s="51"/>
    </row>
    <row r="142" spans="1:52" ht="18" customHeight="1" x14ac:dyDescent="0.2">
      <c r="A142" s="51"/>
      <c r="B142" s="724" t="s">
        <v>278</v>
      </c>
      <c r="C142" s="725"/>
      <c r="D142" s="725"/>
      <c r="E142" s="725"/>
      <c r="F142" s="725"/>
      <c r="G142" s="725"/>
      <c r="H142" s="725"/>
      <c r="I142" s="725"/>
      <c r="J142" s="725"/>
      <c r="K142" s="725"/>
      <c r="L142" s="725"/>
      <c r="M142" s="725"/>
      <c r="N142" s="725"/>
      <c r="O142" s="725"/>
      <c r="P142" s="725"/>
      <c r="Q142" s="725"/>
      <c r="R142" s="725"/>
      <c r="S142" s="725"/>
      <c r="T142" s="725"/>
      <c r="U142" s="725"/>
      <c r="V142" s="725"/>
      <c r="W142" s="726"/>
      <c r="X142" s="7"/>
      <c r="Y142" s="209" t="s">
        <v>97</v>
      </c>
      <c r="Z142" s="210"/>
      <c r="AA142" s="210"/>
      <c r="AB142" s="211"/>
      <c r="AC142" s="271"/>
      <c r="AD142" s="229"/>
      <c r="AE142" s="228"/>
      <c r="AF142" s="229"/>
      <c r="AG142" s="228"/>
      <c r="AH142" s="229"/>
      <c r="AI142" s="228"/>
      <c r="AJ142" s="229"/>
      <c r="AK142" s="230"/>
      <c r="AL142" s="231"/>
      <c r="AM142" s="228"/>
      <c r="AN142" s="229"/>
      <c r="AO142" s="228"/>
      <c r="AP142" s="386"/>
      <c r="AQ142" s="983"/>
      <c r="AR142" s="984"/>
      <c r="AS142" s="176">
        <f t="shared" si="23"/>
        <v>0</v>
      </c>
      <c r="AT142" s="166"/>
      <c r="AU142" s="51"/>
      <c r="AV142" s="51"/>
      <c r="AW142" s="51"/>
      <c r="AX142" s="51"/>
      <c r="AY142" s="51"/>
      <c r="AZ142" s="51"/>
    </row>
    <row r="143" spans="1:52" ht="18" customHeight="1" thickBot="1" x14ac:dyDescent="0.25">
      <c r="A143" s="51"/>
      <c r="B143" s="727"/>
      <c r="C143" s="728"/>
      <c r="D143" s="728"/>
      <c r="E143" s="728"/>
      <c r="F143" s="728"/>
      <c r="G143" s="728"/>
      <c r="H143" s="728"/>
      <c r="I143" s="728"/>
      <c r="J143" s="728"/>
      <c r="K143" s="728"/>
      <c r="L143" s="728"/>
      <c r="M143" s="728"/>
      <c r="N143" s="728"/>
      <c r="O143" s="728"/>
      <c r="P143" s="728"/>
      <c r="Q143" s="728"/>
      <c r="R143" s="728"/>
      <c r="S143" s="728"/>
      <c r="T143" s="728"/>
      <c r="U143" s="728"/>
      <c r="V143" s="728"/>
      <c r="W143" s="729"/>
      <c r="X143" s="7"/>
      <c r="Y143" s="225" t="s">
        <v>125</v>
      </c>
      <c r="Z143" s="226"/>
      <c r="AA143" s="226"/>
      <c r="AB143" s="227"/>
      <c r="AC143" s="271"/>
      <c r="AD143" s="229"/>
      <c r="AE143" s="230"/>
      <c r="AF143" s="231"/>
      <c r="AG143" s="230"/>
      <c r="AH143" s="231"/>
      <c r="AI143" s="228"/>
      <c r="AJ143" s="229"/>
      <c r="AK143" s="228"/>
      <c r="AL143" s="229"/>
      <c r="AM143" s="228"/>
      <c r="AN143" s="229"/>
      <c r="AO143" s="228"/>
      <c r="AP143" s="386"/>
      <c r="AQ143" s="983"/>
      <c r="AR143" s="984"/>
      <c r="AS143" s="176">
        <f t="shared" si="23"/>
        <v>0</v>
      </c>
      <c r="AT143" s="166"/>
      <c r="AU143" s="51"/>
      <c r="AV143" s="51"/>
      <c r="AW143" s="51"/>
      <c r="AX143" s="51"/>
      <c r="AY143" s="51"/>
      <c r="AZ143" s="51"/>
    </row>
    <row r="144" spans="1:52" ht="18" customHeight="1" thickBot="1" x14ac:dyDescent="0.25">
      <c r="A144" s="51"/>
      <c r="B144" s="317" t="s">
        <v>44</v>
      </c>
      <c r="C144" s="111"/>
      <c r="D144" s="111"/>
      <c r="E144" s="316"/>
      <c r="F144" s="317" t="s">
        <v>61</v>
      </c>
      <c r="G144" s="313"/>
      <c r="H144" s="312" t="s">
        <v>62</v>
      </c>
      <c r="I144" s="313"/>
      <c r="J144" s="312" t="s">
        <v>63</v>
      </c>
      <c r="K144" s="313"/>
      <c r="L144" s="312" t="s">
        <v>64</v>
      </c>
      <c r="M144" s="313"/>
      <c r="N144" s="312" t="s">
        <v>65</v>
      </c>
      <c r="O144" s="313"/>
      <c r="P144" s="312" t="s">
        <v>66</v>
      </c>
      <c r="Q144" s="313"/>
      <c r="R144" s="312" t="s">
        <v>67</v>
      </c>
      <c r="S144" s="313"/>
      <c r="T144" s="312" t="s">
        <v>68</v>
      </c>
      <c r="U144" s="316"/>
      <c r="V144" s="159" t="s">
        <v>56</v>
      </c>
      <c r="W144" s="170"/>
      <c r="X144" s="7"/>
      <c r="Y144" s="225" t="s">
        <v>260</v>
      </c>
      <c r="Z144" s="226"/>
      <c r="AA144" s="226"/>
      <c r="AB144" s="227"/>
      <c r="AC144" s="271"/>
      <c r="AD144" s="229"/>
      <c r="AE144" s="976"/>
      <c r="AF144" s="977"/>
      <c r="AG144" s="976"/>
      <c r="AH144" s="977"/>
      <c r="AI144" s="228"/>
      <c r="AJ144" s="229"/>
      <c r="AK144" s="228"/>
      <c r="AL144" s="229"/>
      <c r="AM144" s="228"/>
      <c r="AN144" s="229"/>
      <c r="AO144" s="228"/>
      <c r="AP144" s="386"/>
      <c r="AQ144" s="271"/>
      <c r="AR144" s="386"/>
      <c r="AS144" s="176">
        <f t="shared" si="23"/>
        <v>0</v>
      </c>
      <c r="AT144" s="166"/>
      <c r="AU144" s="51"/>
      <c r="AV144" s="51"/>
      <c r="AW144" s="51"/>
      <c r="AX144" s="51"/>
      <c r="AY144" s="51"/>
      <c r="AZ144" s="51"/>
    </row>
    <row r="145" spans="1:52" ht="18" customHeight="1" x14ac:dyDescent="0.2">
      <c r="A145" s="51"/>
      <c r="B145" s="389" t="s">
        <v>98</v>
      </c>
      <c r="C145" s="390"/>
      <c r="D145" s="390"/>
      <c r="E145" s="391"/>
      <c r="F145" s="392"/>
      <c r="G145" s="388"/>
      <c r="H145" s="387"/>
      <c r="I145" s="388"/>
      <c r="J145" s="1007"/>
      <c r="K145" s="1008"/>
      <c r="L145" s="1007"/>
      <c r="M145" s="1008"/>
      <c r="N145" s="1014"/>
      <c r="O145" s="319"/>
      <c r="P145" s="1019"/>
      <c r="Q145" s="388"/>
      <c r="R145" s="387"/>
      <c r="S145" s="1022"/>
      <c r="T145" s="1025"/>
      <c r="U145" s="1026"/>
      <c r="V145" s="173">
        <f t="shared" ref="V145:V177" si="28">SUM(F145:U145)</f>
        <v>0</v>
      </c>
      <c r="W145" s="175"/>
      <c r="X145" s="7"/>
      <c r="Y145" s="225" t="s">
        <v>258</v>
      </c>
      <c r="Z145" s="226"/>
      <c r="AA145" s="226"/>
      <c r="AB145" s="227"/>
      <c r="AC145" s="271"/>
      <c r="AD145" s="229"/>
      <c r="AE145" s="976"/>
      <c r="AF145" s="977"/>
      <c r="AG145" s="976"/>
      <c r="AH145" s="977"/>
      <c r="AI145" s="228"/>
      <c r="AJ145" s="229"/>
      <c r="AK145" s="228"/>
      <c r="AL145" s="229"/>
      <c r="AM145" s="228"/>
      <c r="AN145" s="229"/>
      <c r="AO145" s="228"/>
      <c r="AP145" s="386"/>
      <c r="AQ145" s="983"/>
      <c r="AR145" s="984"/>
      <c r="AS145" s="176">
        <f t="shared" si="23"/>
        <v>0</v>
      </c>
      <c r="AT145" s="166"/>
      <c r="AU145" s="51"/>
      <c r="AV145" s="51"/>
      <c r="AW145" s="51"/>
      <c r="AX145" s="51"/>
      <c r="AY145" s="51"/>
      <c r="AZ145" s="51"/>
    </row>
    <row r="146" spans="1:52" ht="18" customHeight="1" x14ac:dyDescent="0.2">
      <c r="A146" s="51"/>
      <c r="B146" s="297" t="s">
        <v>78</v>
      </c>
      <c r="C146" s="298"/>
      <c r="D146" s="298"/>
      <c r="E146" s="299"/>
      <c r="F146" s="267"/>
      <c r="G146" s="268"/>
      <c r="H146" s="269"/>
      <c r="I146" s="268"/>
      <c r="J146" s="269"/>
      <c r="K146" s="268"/>
      <c r="L146" s="956"/>
      <c r="M146" s="1013"/>
      <c r="N146" s="230"/>
      <c r="O146" s="231"/>
      <c r="P146" s="295"/>
      <c r="Q146" s="268"/>
      <c r="R146" s="269"/>
      <c r="S146" s="1023"/>
      <c r="T146" s="1027"/>
      <c r="U146" s="1028"/>
      <c r="V146" s="176">
        <f t="shared" si="28"/>
        <v>0</v>
      </c>
      <c r="W146" s="166"/>
      <c r="X146" s="7"/>
      <c r="Y146" s="209" t="s">
        <v>356</v>
      </c>
      <c r="Z146" s="210"/>
      <c r="AA146" s="210"/>
      <c r="AB146" s="211"/>
      <c r="AC146" s="271"/>
      <c r="AD146" s="229"/>
      <c r="AE146" s="228"/>
      <c r="AF146" s="229"/>
      <c r="AG146" s="228"/>
      <c r="AH146" s="229"/>
      <c r="AI146" s="228"/>
      <c r="AJ146" s="229"/>
      <c r="AK146" s="230"/>
      <c r="AL146" s="231"/>
      <c r="AM146" s="228"/>
      <c r="AN146" s="229"/>
      <c r="AO146" s="228"/>
      <c r="AP146" s="386"/>
      <c r="AQ146" s="271"/>
      <c r="AR146" s="386"/>
      <c r="AS146" s="628"/>
      <c r="AT146" s="248"/>
      <c r="AU146" s="51"/>
      <c r="AV146" s="51"/>
      <c r="AW146" s="51"/>
      <c r="AX146" s="51"/>
      <c r="AY146" s="51"/>
      <c r="AZ146" s="51"/>
    </row>
    <row r="147" spans="1:52" ht="18" customHeight="1" x14ac:dyDescent="0.2">
      <c r="A147" s="51"/>
      <c r="B147" s="297" t="s">
        <v>79</v>
      </c>
      <c r="C147" s="298"/>
      <c r="D147" s="298"/>
      <c r="E147" s="299"/>
      <c r="F147" s="267"/>
      <c r="G147" s="268"/>
      <c r="H147" s="269"/>
      <c r="I147" s="268"/>
      <c r="J147" s="269"/>
      <c r="K147" s="268"/>
      <c r="L147" s="269"/>
      <c r="M147" s="385"/>
      <c r="N147" s="230"/>
      <c r="O147" s="231"/>
      <c r="P147" s="295"/>
      <c r="Q147" s="268"/>
      <c r="R147" s="269"/>
      <c r="S147" s="1023"/>
      <c r="T147" s="1027"/>
      <c r="U147" s="1028"/>
      <c r="V147" s="176">
        <f t="shared" si="28"/>
        <v>0</v>
      </c>
      <c r="W147" s="166"/>
      <c r="X147" s="7"/>
      <c r="Y147" s="209" t="s">
        <v>358</v>
      </c>
      <c r="Z147" s="210"/>
      <c r="AA147" s="210"/>
      <c r="AB147" s="211"/>
      <c r="AC147" s="271"/>
      <c r="AD147" s="229"/>
      <c r="AE147" s="228"/>
      <c r="AF147" s="229"/>
      <c r="AG147" s="228"/>
      <c r="AH147" s="229"/>
      <c r="AI147" s="228"/>
      <c r="AJ147" s="229"/>
      <c r="AK147" s="228"/>
      <c r="AL147" s="229"/>
      <c r="AM147" s="230"/>
      <c r="AN147" s="231"/>
      <c r="AO147" s="228"/>
      <c r="AP147" s="386"/>
      <c r="AQ147" s="271"/>
      <c r="AR147" s="386"/>
      <c r="AS147" s="628"/>
      <c r="AT147" s="248"/>
      <c r="AU147" s="51"/>
      <c r="AV147" s="51"/>
      <c r="AW147" s="51"/>
      <c r="AX147" s="51"/>
      <c r="AY147" s="51"/>
      <c r="AZ147" s="51"/>
    </row>
    <row r="148" spans="1:52" ht="18" customHeight="1" x14ac:dyDescent="0.2">
      <c r="A148" s="51"/>
      <c r="B148" s="297" t="s">
        <v>80</v>
      </c>
      <c r="C148" s="298"/>
      <c r="D148" s="298"/>
      <c r="E148" s="299"/>
      <c r="F148" s="267"/>
      <c r="G148" s="268"/>
      <c r="H148" s="269"/>
      <c r="I148" s="268"/>
      <c r="J148" s="269"/>
      <c r="K148" s="268"/>
      <c r="L148" s="269"/>
      <c r="M148" s="268"/>
      <c r="N148" s="1015"/>
      <c r="O148" s="1016"/>
      <c r="P148" s="269"/>
      <c r="Q148" s="268"/>
      <c r="R148" s="269"/>
      <c r="S148" s="1023"/>
      <c r="T148" s="1027"/>
      <c r="U148" s="1028"/>
      <c r="V148" s="176">
        <f t="shared" si="28"/>
        <v>0</v>
      </c>
      <c r="W148" s="166"/>
      <c r="X148" s="7"/>
      <c r="Y148" s="225" t="s">
        <v>90</v>
      </c>
      <c r="Z148" s="226"/>
      <c r="AA148" s="226"/>
      <c r="AB148" s="227"/>
      <c r="AC148" s="271"/>
      <c r="AD148" s="229"/>
      <c r="AE148" s="228"/>
      <c r="AF148" s="229"/>
      <c r="AG148" s="976"/>
      <c r="AH148" s="977"/>
      <c r="AI148" s="230"/>
      <c r="AJ148" s="231"/>
      <c r="AK148" s="228"/>
      <c r="AL148" s="229"/>
      <c r="AM148" s="230"/>
      <c r="AN148" s="231"/>
      <c r="AO148" s="228"/>
      <c r="AP148" s="386"/>
      <c r="AQ148" s="983"/>
      <c r="AR148" s="984"/>
      <c r="AS148" s="839">
        <f t="shared" si="23"/>
        <v>0</v>
      </c>
      <c r="AT148" s="840"/>
      <c r="AU148" s="51"/>
      <c r="AV148" s="51"/>
      <c r="AW148" s="51"/>
      <c r="AZ148" s="51"/>
    </row>
    <row r="149" spans="1:52" ht="18" customHeight="1" x14ac:dyDescent="0.2">
      <c r="A149" s="51"/>
      <c r="B149" s="297" t="s">
        <v>232</v>
      </c>
      <c r="C149" s="298"/>
      <c r="D149" s="298"/>
      <c r="E149" s="299"/>
      <c r="F149" s="267"/>
      <c r="G149" s="268"/>
      <c r="H149" s="269"/>
      <c r="I149" s="268"/>
      <c r="J149" s="269"/>
      <c r="K149" s="268"/>
      <c r="L149" s="269"/>
      <c r="M149" s="268"/>
      <c r="N149" s="293"/>
      <c r="O149" s="294"/>
      <c r="P149" s="269"/>
      <c r="Q149" s="268"/>
      <c r="R149" s="269"/>
      <c r="S149" s="1023"/>
      <c r="T149" s="419"/>
      <c r="U149" s="296"/>
      <c r="V149" s="176">
        <f t="shared" si="28"/>
        <v>0</v>
      </c>
      <c r="W149" s="166"/>
      <c r="X149" s="7"/>
      <c r="Y149" s="225" t="s">
        <v>104</v>
      </c>
      <c r="Z149" s="226"/>
      <c r="AA149" s="226"/>
      <c r="AB149" s="227"/>
      <c r="AC149" s="271"/>
      <c r="AD149" s="229"/>
      <c r="AE149" s="228"/>
      <c r="AF149" s="229"/>
      <c r="AG149" s="228"/>
      <c r="AH149" s="229"/>
      <c r="AI149" s="230"/>
      <c r="AJ149" s="231"/>
      <c r="AK149" s="228"/>
      <c r="AL149" s="229"/>
      <c r="AM149" s="230"/>
      <c r="AN149" s="231"/>
      <c r="AO149" s="228"/>
      <c r="AP149" s="386"/>
      <c r="AQ149" s="983"/>
      <c r="AR149" s="984"/>
      <c r="AS149" s="176">
        <f t="shared" si="23"/>
        <v>0</v>
      </c>
      <c r="AT149" s="166"/>
      <c r="AU149" s="51"/>
      <c r="AV149" s="51"/>
      <c r="AW149" s="51"/>
      <c r="AX149" s="51"/>
      <c r="AY149" s="51"/>
      <c r="AZ149" s="51"/>
    </row>
    <row r="150" spans="1:52" ht="18" customHeight="1" x14ac:dyDescent="0.2">
      <c r="A150" s="51"/>
      <c r="B150" s="209" t="s">
        <v>202</v>
      </c>
      <c r="C150" s="210"/>
      <c r="D150" s="210"/>
      <c r="E150" s="211"/>
      <c r="F150" s="267"/>
      <c r="G150" s="268"/>
      <c r="H150" s="269"/>
      <c r="I150" s="268"/>
      <c r="J150" s="269"/>
      <c r="K150" s="268"/>
      <c r="L150" s="269"/>
      <c r="M150" s="268"/>
      <c r="N150" s="269"/>
      <c r="O150" s="268"/>
      <c r="P150" s="293"/>
      <c r="Q150" s="294"/>
      <c r="R150" s="269"/>
      <c r="S150" s="1023"/>
      <c r="T150" s="1027"/>
      <c r="U150" s="1028"/>
      <c r="V150" s="176">
        <f t="shared" si="28"/>
        <v>0</v>
      </c>
      <c r="W150" s="166"/>
      <c r="X150" s="7"/>
      <c r="Y150" s="219" t="s">
        <v>131</v>
      </c>
      <c r="Z150" s="220"/>
      <c r="AA150" s="220"/>
      <c r="AB150" s="221"/>
      <c r="AC150" s="271"/>
      <c r="AD150" s="229"/>
      <c r="AE150" s="228"/>
      <c r="AF150" s="229"/>
      <c r="AG150" s="230"/>
      <c r="AH150" s="231"/>
      <c r="AI150" s="230"/>
      <c r="AJ150" s="231"/>
      <c r="AK150" s="228"/>
      <c r="AL150" s="229"/>
      <c r="AM150" s="230"/>
      <c r="AN150" s="231"/>
      <c r="AO150" s="228"/>
      <c r="AP150" s="386"/>
      <c r="AQ150" s="983"/>
      <c r="AR150" s="984"/>
      <c r="AS150" s="176">
        <f t="shared" ref="AS150" si="29">SUM(AC150:AR150)</f>
        <v>0</v>
      </c>
      <c r="AT150" s="166"/>
      <c r="AU150" s="51"/>
      <c r="AV150" s="51"/>
      <c r="AW150" s="51"/>
      <c r="AX150" s="51"/>
      <c r="AY150" s="51"/>
      <c r="AZ150" s="51"/>
    </row>
    <row r="151" spans="1:52" ht="18" customHeight="1" x14ac:dyDescent="0.2">
      <c r="A151" s="51"/>
      <c r="B151" s="209" t="s">
        <v>90</v>
      </c>
      <c r="C151" s="210"/>
      <c r="D151" s="210"/>
      <c r="E151" s="211"/>
      <c r="F151" s="267"/>
      <c r="G151" s="268"/>
      <c r="H151" s="269"/>
      <c r="I151" s="268"/>
      <c r="J151" s="269"/>
      <c r="K151" s="268"/>
      <c r="L151" s="269"/>
      <c r="M151" s="268"/>
      <c r="N151" s="269"/>
      <c r="O151" s="268"/>
      <c r="P151" s="293"/>
      <c r="Q151" s="294"/>
      <c r="R151" s="269"/>
      <c r="S151" s="1023"/>
      <c r="T151" s="1027"/>
      <c r="U151" s="1028"/>
      <c r="V151" s="176">
        <f t="shared" si="28"/>
        <v>0</v>
      </c>
      <c r="W151" s="166"/>
      <c r="X151" s="1"/>
      <c r="Y151" s="219" t="s">
        <v>235</v>
      </c>
      <c r="Z151" s="220"/>
      <c r="AA151" s="220"/>
      <c r="AB151" s="221"/>
      <c r="AC151" s="271"/>
      <c r="AD151" s="229"/>
      <c r="AE151" s="230"/>
      <c r="AF151" s="231"/>
      <c r="AG151" s="976"/>
      <c r="AH151" s="977"/>
      <c r="AI151" s="228"/>
      <c r="AJ151" s="229"/>
      <c r="AK151" s="228"/>
      <c r="AL151" s="229"/>
      <c r="AM151" s="228"/>
      <c r="AN151" s="229"/>
      <c r="AO151" s="228"/>
      <c r="AP151" s="386"/>
      <c r="AQ151" s="118"/>
      <c r="AR151" s="119"/>
      <c r="AS151" s="176">
        <f t="shared" si="23"/>
        <v>0</v>
      </c>
      <c r="AT151" s="166"/>
      <c r="AU151" s="51"/>
      <c r="AV151" s="51"/>
      <c r="AW151" s="51"/>
      <c r="AX151" s="51"/>
      <c r="AY151" s="51"/>
      <c r="AZ151" s="51"/>
    </row>
    <row r="152" spans="1:52" ht="18" customHeight="1" x14ac:dyDescent="0.2">
      <c r="A152" s="51"/>
      <c r="B152" s="209" t="s">
        <v>104</v>
      </c>
      <c r="C152" s="210"/>
      <c r="D152" s="210"/>
      <c r="E152" s="211"/>
      <c r="F152" s="267"/>
      <c r="G152" s="268"/>
      <c r="H152" s="269"/>
      <c r="I152" s="268"/>
      <c r="J152" s="269"/>
      <c r="K152" s="268"/>
      <c r="L152" s="269"/>
      <c r="M152" s="268"/>
      <c r="N152" s="269"/>
      <c r="O152" s="268"/>
      <c r="P152" s="293"/>
      <c r="Q152" s="294"/>
      <c r="R152" s="269"/>
      <c r="S152" s="1023"/>
      <c r="T152" s="1027"/>
      <c r="U152" s="1028"/>
      <c r="V152" s="176">
        <f t="shared" si="28"/>
        <v>0</v>
      </c>
      <c r="W152" s="166"/>
      <c r="X152" s="1"/>
      <c r="Y152" s="219" t="s">
        <v>266</v>
      </c>
      <c r="Z152" s="220"/>
      <c r="AA152" s="220"/>
      <c r="AB152" s="221"/>
      <c r="AC152" s="271"/>
      <c r="AD152" s="229"/>
      <c r="AE152" s="230"/>
      <c r="AF152" s="231"/>
      <c r="AG152" s="230"/>
      <c r="AH152" s="231"/>
      <c r="AI152" s="228"/>
      <c r="AJ152" s="229"/>
      <c r="AK152" s="228"/>
      <c r="AL152" s="229"/>
      <c r="AM152" s="228"/>
      <c r="AN152" s="229"/>
      <c r="AO152" s="228"/>
      <c r="AP152" s="386"/>
      <c r="AQ152" s="271"/>
      <c r="AR152" s="386"/>
      <c r="AS152" s="176">
        <f t="shared" ref="AS152:AS154" si="30">SUM(AC152:AR152)</f>
        <v>0</v>
      </c>
      <c r="AT152" s="166"/>
      <c r="AU152" s="51"/>
      <c r="AV152" s="51"/>
      <c r="AW152" s="51"/>
      <c r="AX152" s="51"/>
      <c r="AY152" s="51"/>
      <c r="AZ152" s="51"/>
    </row>
    <row r="153" spans="1:52" ht="18" customHeight="1" x14ac:dyDescent="0.2">
      <c r="A153" s="51"/>
      <c r="B153" s="115" t="s">
        <v>131</v>
      </c>
      <c r="C153" s="116"/>
      <c r="D153" s="116"/>
      <c r="E153" s="117"/>
      <c r="F153" s="267"/>
      <c r="G153" s="268"/>
      <c r="H153" s="269"/>
      <c r="I153" s="268"/>
      <c r="J153" s="956"/>
      <c r="K153" s="955"/>
      <c r="L153" s="956"/>
      <c r="M153" s="955"/>
      <c r="N153" s="269"/>
      <c r="O153" s="268"/>
      <c r="P153" s="293"/>
      <c r="Q153" s="294"/>
      <c r="R153" s="269"/>
      <c r="S153" s="1023"/>
      <c r="T153" s="1027"/>
      <c r="U153" s="1028"/>
      <c r="V153" s="176">
        <f t="shared" ref="V153" si="31">SUM(F153:U153)</f>
        <v>0</v>
      </c>
      <c r="W153" s="166"/>
      <c r="X153" s="7"/>
      <c r="Y153" s="209" t="s">
        <v>221</v>
      </c>
      <c r="Z153" s="210"/>
      <c r="AA153" s="210"/>
      <c r="AB153" s="211"/>
      <c r="AC153" s="271"/>
      <c r="AD153" s="229"/>
      <c r="AE153" s="228"/>
      <c r="AF153" s="229"/>
      <c r="AG153" s="228"/>
      <c r="AH153" s="229"/>
      <c r="AI153" s="228"/>
      <c r="AJ153" s="229"/>
      <c r="AK153" s="228"/>
      <c r="AL153" s="229"/>
      <c r="AM153" s="230"/>
      <c r="AN153" s="231"/>
      <c r="AO153" s="228"/>
      <c r="AP153" s="386"/>
      <c r="AQ153" s="271"/>
      <c r="AR153" s="386"/>
      <c r="AS153" s="176">
        <f t="shared" si="30"/>
        <v>0</v>
      </c>
      <c r="AT153" s="166"/>
      <c r="AU153" s="51"/>
      <c r="AV153" s="51"/>
      <c r="AW153" s="51"/>
      <c r="AX153" s="51"/>
      <c r="AY153" s="51"/>
      <c r="AZ153" s="51"/>
    </row>
    <row r="154" spans="1:52" ht="18" customHeight="1" x14ac:dyDescent="0.25">
      <c r="A154" s="51"/>
      <c r="B154" s="209" t="s">
        <v>92</v>
      </c>
      <c r="C154" s="210"/>
      <c r="D154" s="210"/>
      <c r="E154" s="211"/>
      <c r="F154" s="267"/>
      <c r="G154" s="268"/>
      <c r="H154" s="269"/>
      <c r="I154" s="268"/>
      <c r="J154" s="269"/>
      <c r="K154" s="268"/>
      <c r="L154" s="269"/>
      <c r="M154" s="268"/>
      <c r="N154" s="269"/>
      <c r="O154" s="268"/>
      <c r="P154" s="1020"/>
      <c r="Q154" s="1021"/>
      <c r="R154" s="269"/>
      <c r="S154" s="1023"/>
      <c r="T154" s="1027"/>
      <c r="U154" s="1028"/>
      <c r="V154" s="176">
        <f t="shared" si="28"/>
        <v>0</v>
      </c>
      <c r="W154" s="166"/>
      <c r="X154" s="7"/>
      <c r="Y154" s="209" t="s">
        <v>231</v>
      </c>
      <c r="Z154" s="210"/>
      <c r="AA154" s="210"/>
      <c r="AB154" s="211"/>
      <c r="AC154" s="271"/>
      <c r="AD154" s="229"/>
      <c r="AE154" s="228"/>
      <c r="AF154" s="229"/>
      <c r="AG154" s="228"/>
      <c r="AH154" s="229"/>
      <c r="AI154" s="228"/>
      <c r="AJ154" s="229"/>
      <c r="AK154" s="228"/>
      <c r="AL154" s="229"/>
      <c r="AM154" s="976"/>
      <c r="AN154" s="977"/>
      <c r="AO154" s="228"/>
      <c r="AP154" s="386"/>
      <c r="AQ154" s="271"/>
      <c r="AR154" s="386"/>
      <c r="AS154" s="176">
        <f t="shared" si="30"/>
        <v>0</v>
      </c>
      <c r="AT154" s="166"/>
      <c r="AU154" s="51"/>
      <c r="AV154" s="51"/>
      <c r="AW154" s="51"/>
      <c r="AX154" s="51"/>
      <c r="AY154" s="51"/>
      <c r="AZ154" s="51"/>
    </row>
    <row r="155" spans="1:52" ht="18" customHeight="1" x14ac:dyDescent="0.2">
      <c r="A155" s="51"/>
      <c r="B155" s="238" t="s">
        <v>94</v>
      </c>
      <c r="C155" s="239"/>
      <c r="D155" s="239"/>
      <c r="E155" s="307"/>
      <c r="F155" s="267"/>
      <c r="G155" s="268"/>
      <c r="H155" s="269"/>
      <c r="I155" s="268"/>
      <c r="J155" s="269"/>
      <c r="K155" s="268"/>
      <c r="L155" s="269"/>
      <c r="M155" s="268"/>
      <c r="N155" s="269"/>
      <c r="O155" s="268"/>
      <c r="P155" s="293"/>
      <c r="Q155" s="294"/>
      <c r="R155" s="269"/>
      <c r="S155" s="1023"/>
      <c r="T155" s="1027"/>
      <c r="U155" s="1028"/>
      <c r="V155" s="176">
        <f t="shared" si="28"/>
        <v>0</v>
      </c>
      <c r="W155" s="166"/>
      <c r="X155" s="7"/>
      <c r="Y155" s="209" t="s">
        <v>92</v>
      </c>
      <c r="Z155" s="210"/>
      <c r="AA155" s="210"/>
      <c r="AB155" s="211"/>
      <c r="AC155" s="271"/>
      <c r="AD155" s="229"/>
      <c r="AE155" s="228"/>
      <c r="AF155" s="229"/>
      <c r="AG155" s="976"/>
      <c r="AH155" s="977"/>
      <c r="AI155" s="230"/>
      <c r="AJ155" s="231"/>
      <c r="AK155" s="228"/>
      <c r="AL155" s="229"/>
      <c r="AM155" s="230"/>
      <c r="AN155" s="231"/>
      <c r="AO155" s="228"/>
      <c r="AP155" s="386"/>
      <c r="AQ155" s="983"/>
      <c r="AR155" s="984"/>
      <c r="AS155" s="176">
        <f t="shared" ref="AS155" si="32">SUM(AC155:AR155)</f>
        <v>0</v>
      </c>
      <c r="AT155" s="166"/>
      <c r="AU155" s="51"/>
      <c r="AV155" s="51"/>
      <c r="AW155" s="51"/>
      <c r="AX155" s="51"/>
      <c r="AY155" s="51"/>
      <c r="AZ155" s="51"/>
    </row>
    <row r="156" spans="1:52" ht="18" customHeight="1" x14ac:dyDescent="0.2">
      <c r="A156" s="51"/>
      <c r="B156" s="209" t="s">
        <v>69</v>
      </c>
      <c r="C156" s="210"/>
      <c r="D156" s="210"/>
      <c r="E156" s="211"/>
      <c r="F156" s="267"/>
      <c r="G156" s="268"/>
      <c r="H156" s="269"/>
      <c r="I156" s="268"/>
      <c r="J156" s="269"/>
      <c r="K156" s="268"/>
      <c r="L156" s="269"/>
      <c r="M156" s="268"/>
      <c r="N156" s="269"/>
      <c r="O156" s="268"/>
      <c r="P156" s="383"/>
      <c r="Q156" s="384"/>
      <c r="R156" s="269"/>
      <c r="S156" s="1023"/>
      <c r="T156" s="1027"/>
      <c r="U156" s="1028"/>
      <c r="V156" s="176">
        <f t="shared" si="28"/>
        <v>0</v>
      </c>
      <c r="W156" s="166"/>
      <c r="X156" s="7"/>
      <c r="Y156" s="209" t="s">
        <v>241</v>
      </c>
      <c r="Z156" s="210"/>
      <c r="AA156" s="210"/>
      <c r="AB156" s="211"/>
      <c r="AC156" s="271"/>
      <c r="AD156" s="229"/>
      <c r="AE156" s="976"/>
      <c r="AF156" s="977"/>
      <c r="AG156" s="230"/>
      <c r="AH156" s="231"/>
      <c r="AI156" s="228"/>
      <c r="AJ156" s="229"/>
      <c r="AK156" s="228"/>
      <c r="AL156" s="229"/>
      <c r="AM156" s="228"/>
      <c r="AN156" s="229"/>
      <c r="AO156" s="228"/>
      <c r="AP156" s="386"/>
      <c r="AQ156" s="983"/>
      <c r="AR156" s="984"/>
      <c r="AS156" s="176">
        <f t="shared" si="23"/>
        <v>0</v>
      </c>
      <c r="AT156" s="166"/>
      <c r="AU156" s="51"/>
      <c r="AV156" s="51"/>
      <c r="AW156" s="51"/>
      <c r="AX156" s="51"/>
      <c r="AY156" s="51"/>
      <c r="AZ156" s="51"/>
    </row>
    <row r="157" spans="1:52" ht="18" customHeight="1" x14ac:dyDescent="0.2">
      <c r="A157" s="51"/>
      <c r="B157" s="209" t="s">
        <v>99</v>
      </c>
      <c r="C157" s="210"/>
      <c r="D157" s="210"/>
      <c r="E157" s="211"/>
      <c r="F157" s="267"/>
      <c r="G157" s="268"/>
      <c r="H157" s="269"/>
      <c r="I157" s="268"/>
      <c r="J157" s="269"/>
      <c r="K157" s="268"/>
      <c r="L157" s="956"/>
      <c r="M157" s="955"/>
      <c r="N157" s="269"/>
      <c r="O157" s="385"/>
      <c r="P157" s="230"/>
      <c r="Q157" s="231"/>
      <c r="R157" s="295"/>
      <c r="S157" s="1023"/>
      <c r="T157" s="1027"/>
      <c r="U157" s="1028"/>
      <c r="V157" s="176">
        <f t="shared" si="28"/>
        <v>0</v>
      </c>
      <c r="W157" s="166"/>
      <c r="X157" s="7"/>
      <c r="Y157" s="209" t="s">
        <v>289</v>
      </c>
      <c r="Z157" s="210"/>
      <c r="AA157" s="210"/>
      <c r="AB157" s="211"/>
      <c r="AC157" s="271"/>
      <c r="AD157" s="229"/>
      <c r="AE157" s="976"/>
      <c r="AF157" s="977"/>
      <c r="AG157" s="976"/>
      <c r="AH157" s="977"/>
      <c r="AI157" s="228"/>
      <c r="AJ157" s="229"/>
      <c r="AK157" s="228"/>
      <c r="AL157" s="229"/>
      <c r="AM157" s="228"/>
      <c r="AN157" s="229"/>
      <c r="AO157" s="228"/>
      <c r="AP157" s="386"/>
      <c r="AQ157" s="271"/>
      <c r="AR157" s="386"/>
      <c r="AS157" s="176">
        <f t="shared" si="23"/>
        <v>0</v>
      </c>
      <c r="AT157" s="166"/>
      <c r="AU157" s="51"/>
      <c r="AV157" s="51"/>
      <c r="AW157" s="51"/>
      <c r="AX157" s="51"/>
      <c r="AY157" s="51"/>
      <c r="AZ157" s="51"/>
    </row>
    <row r="158" spans="1:52" ht="18" customHeight="1" x14ac:dyDescent="0.2">
      <c r="A158" s="51"/>
      <c r="B158" s="209" t="s">
        <v>173</v>
      </c>
      <c r="C158" s="210"/>
      <c r="D158" s="210"/>
      <c r="E158" s="211"/>
      <c r="F158" s="267"/>
      <c r="G158" s="268"/>
      <c r="H158" s="269"/>
      <c r="I158" s="268"/>
      <c r="J158" s="1009"/>
      <c r="K158" s="1010"/>
      <c r="L158" s="1009"/>
      <c r="M158" s="1010"/>
      <c r="N158" s="1009"/>
      <c r="O158" s="305"/>
      <c r="P158" s="230"/>
      <c r="Q158" s="231"/>
      <c r="R158" s="306"/>
      <c r="S158" s="1024"/>
      <c r="T158" s="1027"/>
      <c r="U158" s="1028"/>
      <c r="V158" s="176">
        <f t="shared" si="28"/>
        <v>0</v>
      </c>
      <c r="W158" s="166"/>
      <c r="X158" s="7"/>
      <c r="Y158" s="225" t="s">
        <v>94</v>
      </c>
      <c r="Z158" s="226"/>
      <c r="AA158" s="226"/>
      <c r="AB158" s="227"/>
      <c r="AC158" s="271"/>
      <c r="AD158" s="229"/>
      <c r="AE158" s="228"/>
      <c r="AF158" s="229"/>
      <c r="AG158" s="228"/>
      <c r="AH158" s="229"/>
      <c r="AI158" s="1048"/>
      <c r="AJ158" s="1049"/>
      <c r="AK158" s="228"/>
      <c r="AL158" s="229"/>
      <c r="AM158" s="230"/>
      <c r="AN158" s="231"/>
      <c r="AO158" s="228"/>
      <c r="AP158" s="386"/>
      <c r="AQ158" s="983"/>
      <c r="AR158" s="984"/>
      <c r="AS158" s="176">
        <f t="shared" si="23"/>
        <v>0</v>
      </c>
      <c r="AT158" s="166"/>
      <c r="AU158" s="51"/>
      <c r="AV158" s="51"/>
      <c r="AW158" s="51"/>
      <c r="AX158" s="51"/>
      <c r="AY158" s="51"/>
      <c r="AZ158" s="51"/>
    </row>
    <row r="159" spans="1:52" ht="19.25" customHeight="1" x14ac:dyDescent="0.2">
      <c r="A159" s="51"/>
      <c r="B159" s="209" t="s">
        <v>101</v>
      </c>
      <c r="C159" s="210"/>
      <c r="D159" s="210"/>
      <c r="E159" s="211"/>
      <c r="F159" s="267"/>
      <c r="G159" s="268"/>
      <c r="H159" s="269"/>
      <c r="I159" s="385"/>
      <c r="J159" s="228"/>
      <c r="K159" s="229"/>
      <c r="L159" s="228"/>
      <c r="M159" s="229"/>
      <c r="N159" s="228"/>
      <c r="O159" s="229"/>
      <c r="P159" s="230"/>
      <c r="Q159" s="231"/>
      <c r="R159" s="228"/>
      <c r="S159" s="386"/>
      <c r="T159" s="1027"/>
      <c r="U159" s="1028"/>
      <c r="V159" s="176">
        <f t="shared" si="28"/>
        <v>0</v>
      </c>
      <c r="W159" s="166"/>
      <c r="X159" s="7"/>
      <c r="Y159" s="225" t="s">
        <v>250</v>
      </c>
      <c r="Z159" s="226"/>
      <c r="AA159" s="226"/>
      <c r="AB159" s="227"/>
      <c r="AC159" s="271"/>
      <c r="AD159" s="229"/>
      <c r="AE159" s="976"/>
      <c r="AF159" s="977"/>
      <c r="AG159" s="230"/>
      <c r="AH159" s="231"/>
      <c r="AI159" s="1000"/>
      <c r="AJ159" s="1001"/>
      <c r="AK159" s="228"/>
      <c r="AL159" s="229"/>
      <c r="AM159" s="228"/>
      <c r="AN159" s="229"/>
      <c r="AO159" s="228"/>
      <c r="AP159" s="386"/>
      <c r="AQ159" s="983"/>
      <c r="AR159" s="984"/>
      <c r="AS159" s="176">
        <f t="shared" si="23"/>
        <v>0</v>
      </c>
      <c r="AT159" s="166"/>
      <c r="AU159" s="51"/>
      <c r="AV159" s="51"/>
      <c r="AW159" s="51"/>
      <c r="AX159" s="51"/>
      <c r="AY159" s="51"/>
      <c r="AZ159" s="51"/>
    </row>
    <row r="160" spans="1:52" ht="18" customHeight="1" x14ac:dyDescent="0.2">
      <c r="A160" s="51"/>
      <c r="B160" s="297" t="s">
        <v>102</v>
      </c>
      <c r="C160" s="298"/>
      <c r="D160" s="298"/>
      <c r="E160" s="299"/>
      <c r="F160" s="267"/>
      <c r="G160" s="268"/>
      <c r="H160" s="269"/>
      <c r="I160" s="385"/>
      <c r="J160" s="228"/>
      <c r="K160" s="229"/>
      <c r="L160" s="228"/>
      <c r="M160" s="229"/>
      <c r="N160" s="228"/>
      <c r="O160" s="229"/>
      <c r="P160" s="230"/>
      <c r="Q160" s="231"/>
      <c r="R160" s="228"/>
      <c r="S160" s="386"/>
      <c r="T160" s="1027"/>
      <c r="U160" s="1028"/>
      <c r="V160" s="176">
        <f t="shared" si="28"/>
        <v>0</v>
      </c>
      <c r="W160" s="166"/>
      <c r="X160" s="7"/>
      <c r="Y160" s="225" t="s">
        <v>263</v>
      </c>
      <c r="Z160" s="226"/>
      <c r="AA160" s="226"/>
      <c r="AB160" s="227"/>
      <c r="AC160" s="271"/>
      <c r="AD160" s="229"/>
      <c r="AE160" s="228"/>
      <c r="AF160" s="229"/>
      <c r="AG160" s="976"/>
      <c r="AH160" s="977"/>
      <c r="AI160" s="1000"/>
      <c r="AJ160" s="1001"/>
      <c r="AK160" s="228"/>
      <c r="AL160" s="229"/>
      <c r="AM160" s="228"/>
      <c r="AN160" s="229"/>
      <c r="AO160" s="228"/>
      <c r="AP160" s="386"/>
      <c r="AQ160" s="271"/>
      <c r="AR160" s="386"/>
      <c r="AS160" s="176">
        <f t="shared" si="23"/>
        <v>0</v>
      </c>
      <c r="AT160" s="166"/>
      <c r="AU160" s="51"/>
      <c r="AV160" s="51"/>
      <c r="AW160" s="51"/>
      <c r="AX160" s="51"/>
      <c r="AY160" s="51"/>
      <c r="AZ160" s="51"/>
    </row>
    <row r="161" spans="1:52" ht="18" customHeight="1" x14ac:dyDescent="0.2">
      <c r="A161" s="51"/>
      <c r="B161" s="209" t="s">
        <v>103</v>
      </c>
      <c r="C161" s="210"/>
      <c r="D161" s="210"/>
      <c r="E161" s="211"/>
      <c r="F161" s="267"/>
      <c r="G161" s="268"/>
      <c r="H161" s="269"/>
      <c r="I161" s="385"/>
      <c r="J161" s="228"/>
      <c r="K161" s="229"/>
      <c r="L161" s="228"/>
      <c r="M161" s="229"/>
      <c r="N161" s="228"/>
      <c r="O161" s="229"/>
      <c r="P161" s="230"/>
      <c r="Q161" s="231"/>
      <c r="R161" s="228"/>
      <c r="S161" s="386"/>
      <c r="T161" s="1027"/>
      <c r="U161" s="1028"/>
      <c r="V161" s="176">
        <f t="shared" si="28"/>
        <v>0</v>
      </c>
      <c r="W161" s="166"/>
      <c r="X161" s="7"/>
      <c r="Y161" s="225" t="s">
        <v>69</v>
      </c>
      <c r="Z161" s="226"/>
      <c r="AA161" s="226"/>
      <c r="AB161" s="227"/>
      <c r="AC161" s="271"/>
      <c r="AD161" s="229"/>
      <c r="AE161" s="228"/>
      <c r="AF161" s="229"/>
      <c r="AG161" s="228"/>
      <c r="AH161" s="229"/>
      <c r="AI161" s="230"/>
      <c r="AJ161" s="231"/>
      <c r="AK161" s="228"/>
      <c r="AL161" s="229"/>
      <c r="AM161" s="230"/>
      <c r="AN161" s="231"/>
      <c r="AO161" s="228"/>
      <c r="AP161" s="386"/>
      <c r="AQ161" s="118"/>
      <c r="AR161" s="119"/>
      <c r="AS161" s="176">
        <f t="shared" si="23"/>
        <v>0</v>
      </c>
      <c r="AT161" s="166"/>
      <c r="AU161" s="51"/>
      <c r="AV161" s="51"/>
      <c r="AW161" s="51"/>
      <c r="AX161" s="51"/>
      <c r="AY161" s="51"/>
      <c r="AZ161" s="51"/>
    </row>
    <row r="162" spans="1:52" ht="18" customHeight="1" x14ac:dyDescent="0.2">
      <c r="A162" s="51"/>
      <c r="B162" s="209" t="s">
        <v>71</v>
      </c>
      <c r="C162" s="210"/>
      <c r="D162" s="210"/>
      <c r="E162" s="211"/>
      <c r="F162" s="267"/>
      <c r="G162" s="268"/>
      <c r="H162" s="269"/>
      <c r="I162" s="385"/>
      <c r="J162" s="228"/>
      <c r="K162" s="229"/>
      <c r="L162" s="228"/>
      <c r="M162" s="229"/>
      <c r="N162" s="228"/>
      <c r="O162" s="229"/>
      <c r="P162" s="228"/>
      <c r="Q162" s="229"/>
      <c r="R162" s="976"/>
      <c r="S162" s="984"/>
      <c r="T162" s="1027"/>
      <c r="U162" s="1028"/>
      <c r="V162" s="176">
        <f t="shared" si="28"/>
        <v>0</v>
      </c>
      <c r="W162" s="166"/>
      <c r="X162" s="7"/>
      <c r="Y162" s="225" t="s">
        <v>246</v>
      </c>
      <c r="Z162" s="226"/>
      <c r="AA162" s="226"/>
      <c r="AB162" s="227"/>
      <c r="AC162" s="271"/>
      <c r="AD162" s="229"/>
      <c r="AE162" s="976"/>
      <c r="AF162" s="977"/>
      <c r="AG162" s="976"/>
      <c r="AH162" s="977"/>
      <c r="AI162" s="228"/>
      <c r="AJ162" s="229"/>
      <c r="AK162" s="228"/>
      <c r="AL162" s="229"/>
      <c r="AM162" s="228"/>
      <c r="AN162" s="229"/>
      <c r="AO162" s="228"/>
      <c r="AP162" s="386"/>
      <c r="AQ162" s="118"/>
      <c r="AR162" s="119"/>
      <c r="AS162" s="176">
        <f t="shared" si="23"/>
        <v>0</v>
      </c>
      <c r="AT162" s="166"/>
      <c r="AU162" s="51"/>
      <c r="AV162" s="51"/>
      <c r="AW162" s="51"/>
      <c r="AX162" s="51"/>
      <c r="AY162" s="51"/>
      <c r="AZ162" s="51"/>
    </row>
    <row r="163" spans="1:52" ht="18" customHeight="1" x14ac:dyDescent="0.2">
      <c r="A163" s="51"/>
      <c r="B163" s="209" t="s">
        <v>73</v>
      </c>
      <c r="C163" s="210"/>
      <c r="D163" s="210"/>
      <c r="E163" s="211"/>
      <c r="F163" s="267"/>
      <c r="G163" s="268"/>
      <c r="H163" s="269"/>
      <c r="I163" s="385"/>
      <c r="J163" s="228"/>
      <c r="K163" s="229"/>
      <c r="L163" s="228"/>
      <c r="M163" s="229"/>
      <c r="N163" s="228"/>
      <c r="O163" s="229"/>
      <c r="P163" s="228"/>
      <c r="Q163" s="229"/>
      <c r="R163" s="230"/>
      <c r="S163" s="119"/>
      <c r="T163" s="1027"/>
      <c r="U163" s="1028"/>
      <c r="V163" s="176">
        <f t="shared" si="28"/>
        <v>0</v>
      </c>
      <c r="W163" s="166"/>
      <c r="X163" s="7"/>
      <c r="Y163" s="225" t="s">
        <v>290</v>
      </c>
      <c r="Z163" s="226"/>
      <c r="AA163" s="226"/>
      <c r="AB163" s="227"/>
      <c r="AC163" s="271"/>
      <c r="AD163" s="229"/>
      <c r="AE163" s="976"/>
      <c r="AF163" s="977"/>
      <c r="AG163" s="976"/>
      <c r="AH163" s="977"/>
      <c r="AI163" s="228"/>
      <c r="AJ163" s="229"/>
      <c r="AK163" s="228"/>
      <c r="AL163" s="229"/>
      <c r="AM163" s="228"/>
      <c r="AN163" s="229"/>
      <c r="AO163" s="228"/>
      <c r="AP163" s="386"/>
      <c r="AQ163" s="271"/>
      <c r="AR163" s="386"/>
      <c r="AS163" s="176">
        <f t="shared" si="23"/>
        <v>0</v>
      </c>
      <c r="AT163" s="166"/>
      <c r="AU163" s="51"/>
      <c r="AV163" s="51"/>
      <c r="AW163" s="51"/>
      <c r="AX163" s="51"/>
      <c r="AY163" s="51"/>
    </row>
    <row r="164" spans="1:52" ht="18" customHeight="1" x14ac:dyDescent="0.2">
      <c r="A164" s="51"/>
      <c r="B164" s="209" t="s">
        <v>75</v>
      </c>
      <c r="C164" s="210"/>
      <c r="D164" s="210"/>
      <c r="E164" s="211"/>
      <c r="F164" s="267"/>
      <c r="G164" s="268"/>
      <c r="H164" s="269"/>
      <c r="I164" s="385"/>
      <c r="J164" s="228"/>
      <c r="K164" s="229"/>
      <c r="L164" s="228"/>
      <c r="M164" s="229"/>
      <c r="N164" s="228"/>
      <c r="O164" s="229"/>
      <c r="P164" s="228"/>
      <c r="Q164" s="229"/>
      <c r="R164" s="230"/>
      <c r="S164" s="119"/>
      <c r="T164" s="1027"/>
      <c r="U164" s="1028"/>
      <c r="V164" s="176">
        <f t="shared" si="28"/>
        <v>0</v>
      </c>
      <c r="W164" s="166"/>
      <c r="X164" s="7"/>
      <c r="Y164" s="225" t="s">
        <v>301</v>
      </c>
      <c r="Z164" s="226"/>
      <c r="AA164" s="226"/>
      <c r="AB164" s="227"/>
      <c r="AC164" s="271"/>
      <c r="AD164" s="229"/>
      <c r="AE164" s="228"/>
      <c r="AF164" s="229"/>
      <c r="AG164" s="228"/>
      <c r="AH164" s="229"/>
      <c r="AI164" s="228"/>
      <c r="AJ164" s="229"/>
      <c r="AK164" s="228"/>
      <c r="AL164" s="229"/>
      <c r="AM164" s="976"/>
      <c r="AN164" s="977"/>
      <c r="AO164" s="228"/>
      <c r="AP164" s="386"/>
      <c r="AQ164" s="271"/>
      <c r="AR164" s="386"/>
      <c r="AS164" s="176">
        <f t="shared" si="23"/>
        <v>0</v>
      </c>
      <c r="AT164" s="166"/>
      <c r="AU164" s="51"/>
      <c r="AV164" s="51"/>
      <c r="AW164" s="51"/>
      <c r="AX164" s="51"/>
      <c r="AY164" s="51"/>
      <c r="AZ164" s="51"/>
    </row>
    <row r="165" spans="1:52" ht="18" customHeight="1" x14ac:dyDescent="0.2">
      <c r="A165" s="51"/>
      <c r="B165" s="219" t="s">
        <v>105</v>
      </c>
      <c r="C165" s="220"/>
      <c r="D165" s="220"/>
      <c r="E165" s="221"/>
      <c r="F165" s="267"/>
      <c r="G165" s="268"/>
      <c r="H165" s="269"/>
      <c r="I165" s="385"/>
      <c r="J165" s="228"/>
      <c r="K165" s="229"/>
      <c r="L165" s="228"/>
      <c r="M165" s="229"/>
      <c r="N165" s="228"/>
      <c r="O165" s="229"/>
      <c r="P165" s="228"/>
      <c r="Q165" s="229"/>
      <c r="R165" s="230"/>
      <c r="S165" s="119"/>
      <c r="T165" s="1027"/>
      <c r="U165" s="1028"/>
      <c r="V165" s="176">
        <f t="shared" si="28"/>
        <v>0</v>
      </c>
      <c r="W165" s="166"/>
      <c r="X165" s="7"/>
      <c r="Y165" s="238" t="s">
        <v>99</v>
      </c>
      <c r="Z165" s="239"/>
      <c r="AA165" s="239"/>
      <c r="AB165" s="307"/>
      <c r="AC165" s="271"/>
      <c r="AD165" s="229"/>
      <c r="AE165" s="228"/>
      <c r="AF165" s="229"/>
      <c r="AG165" s="976"/>
      <c r="AH165" s="977"/>
      <c r="AI165" s="230"/>
      <c r="AJ165" s="231"/>
      <c r="AK165" s="228"/>
      <c r="AL165" s="229"/>
      <c r="AM165" s="230"/>
      <c r="AN165" s="231"/>
      <c r="AO165" s="228"/>
      <c r="AP165" s="386"/>
      <c r="AQ165" s="983"/>
      <c r="AR165" s="984"/>
      <c r="AS165" s="176">
        <f t="shared" si="23"/>
        <v>0</v>
      </c>
      <c r="AT165" s="166"/>
      <c r="AU165" s="51"/>
      <c r="AV165" s="51"/>
      <c r="AW165" s="51"/>
      <c r="AX165" s="51"/>
      <c r="AY165" s="51"/>
      <c r="AZ165" s="51"/>
    </row>
    <row r="166" spans="1:52" ht="18" customHeight="1" x14ac:dyDescent="0.2">
      <c r="A166" s="51"/>
      <c r="B166" s="209" t="s">
        <v>77</v>
      </c>
      <c r="C166" s="210"/>
      <c r="D166" s="210"/>
      <c r="E166" s="211"/>
      <c r="F166" s="267"/>
      <c r="G166" s="268"/>
      <c r="H166" s="269"/>
      <c r="I166" s="385"/>
      <c r="J166" s="228"/>
      <c r="K166" s="229"/>
      <c r="L166" s="228"/>
      <c r="M166" s="229"/>
      <c r="N166" s="228"/>
      <c r="O166" s="229"/>
      <c r="P166" s="228"/>
      <c r="Q166" s="229"/>
      <c r="R166" s="230"/>
      <c r="S166" s="119"/>
      <c r="T166" s="1027"/>
      <c r="U166" s="1028"/>
      <c r="V166" s="176">
        <f t="shared" si="28"/>
        <v>0</v>
      </c>
      <c r="W166" s="166"/>
      <c r="X166" s="7"/>
      <c r="Y166" s="245" t="s">
        <v>100</v>
      </c>
      <c r="Z166" s="246"/>
      <c r="AA166" s="246"/>
      <c r="AB166" s="828"/>
      <c r="AC166" s="271"/>
      <c r="AD166" s="229"/>
      <c r="AE166" s="228"/>
      <c r="AF166" s="229"/>
      <c r="AG166" s="976"/>
      <c r="AH166" s="977"/>
      <c r="AI166" s="230"/>
      <c r="AJ166" s="231"/>
      <c r="AK166" s="228"/>
      <c r="AL166" s="229"/>
      <c r="AM166" s="230"/>
      <c r="AN166" s="231"/>
      <c r="AO166" s="228"/>
      <c r="AP166" s="386"/>
      <c r="AQ166" s="983"/>
      <c r="AR166" s="984"/>
      <c r="AS166" s="176">
        <f t="shared" si="23"/>
        <v>0</v>
      </c>
      <c r="AT166" s="166"/>
      <c r="AU166" s="51"/>
      <c r="AV166" s="51"/>
      <c r="AW166" s="51"/>
      <c r="AX166" s="51"/>
      <c r="AY166" s="51"/>
      <c r="AZ166" s="51"/>
    </row>
    <row r="167" spans="1:52" ht="18" customHeight="1" x14ac:dyDescent="0.2">
      <c r="A167" s="51"/>
      <c r="B167" s="209" t="s">
        <v>70</v>
      </c>
      <c r="C167" s="210"/>
      <c r="D167" s="210"/>
      <c r="E167" s="211"/>
      <c r="F167" s="267"/>
      <c r="G167" s="268"/>
      <c r="H167" s="269"/>
      <c r="I167" s="385"/>
      <c r="J167" s="228"/>
      <c r="K167" s="229"/>
      <c r="L167" s="228"/>
      <c r="M167" s="229"/>
      <c r="N167" s="230"/>
      <c r="O167" s="231"/>
      <c r="P167" s="228"/>
      <c r="Q167" s="229"/>
      <c r="R167" s="228"/>
      <c r="S167" s="386"/>
      <c r="T167" s="1027"/>
      <c r="U167" s="1028"/>
      <c r="V167" s="176">
        <f t="shared" si="28"/>
        <v>0</v>
      </c>
      <c r="W167" s="166"/>
      <c r="X167" s="7"/>
      <c r="Y167" s="225" t="s">
        <v>101</v>
      </c>
      <c r="Z167" s="226"/>
      <c r="AA167" s="226"/>
      <c r="AB167" s="227"/>
      <c r="AC167" s="271"/>
      <c r="AD167" s="229"/>
      <c r="AE167" s="228"/>
      <c r="AF167" s="229"/>
      <c r="AG167" s="228"/>
      <c r="AH167" s="229"/>
      <c r="AI167" s="230"/>
      <c r="AJ167" s="231"/>
      <c r="AK167" s="228"/>
      <c r="AL167" s="229"/>
      <c r="AM167" s="230"/>
      <c r="AN167" s="231"/>
      <c r="AO167" s="228"/>
      <c r="AP167" s="386"/>
      <c r="AQ167" s="983"/>
      <c r="AR167" s="984"/>
      <c r="AS167" s="176">
        <f t="shared" si="23"/>
        <v>0</v>
      </c>
      <c r="AT167" s="166"/>
      <c r="AU167" s="51"/>
      <c r="AV167" s="51"/>
      <c r="AW167" s="51"/>
      <c r="AX167" s="51"/>
      <c r="AY167" s="51"/>
      <c r="AZ167" s="51"/>
    </row>
    <row r="168" spans="1:52" ht="18" customHeight="1" x14ac:dyDescent="0.2">
      <c r="A168" s="51"/>
      <c r="B168" s="209" t="s">
        <v>72</v>
      </c>
      <c r="C168" s="210"/>
      <c r="D168" s="210"/>
      <c r="E168" s="211"/>
      <c r="F168" s="267"/>
      <c r="G168" s="268"/>
      <c r="H168" s="269"/>
      <c r="I168" s="385"/>
      <c r="J168" s="228"/>
      <c r="K168" s="229"/>
      <c r="L168" s="228"/>
      <c r="M168" s="229"/>
      <c r="N168" s="230"/>
      <c r="O168" s="231"/>
      <c r="P168" s="228"/>
      <c r="Q168" s="229"/>
      <c r="R168" s="228"/>
      <c r="S168" s="386"/>
      <c r="T168" s="1027"/>
      <c r="U168" s="1028"/>
      <c r="V168" s="176">
        <f t="shared" si="28"/>
        <v>0</v>
      </c>
      <c r="W168" s="166"/>
      <c r="X168" s="7"/>
      <c r="Y168" s="225" t="s">
        <v>243</v>
      </c>
      <c r="Z168" s="226"/>
      <c r="AA168" s="226"/>
      <c r="AB168" s="227"/>
      <c r="AC168" s="271"/>
      <c r="AD168" s="229"/>
      <c r="AE168" s="230"/>
      <c r="AF168" s="231"/>
      <c r="AG168" s="230"/>
      <c r="AH168" s="231"/>
      <c r="AI168" s="230"/>
      <c r="AJ168" s="231"/>
      <c r="AK168" s="228"/>
      <c r="AL168" s="229"/>
      <c r="AM168" s="228"/>
      <c r="AN168" s="229"/>
      <c r="AO168" s="228"/>
      <c r="AP168" s="386"/>
      <c r="AQ168" s="983"/>
      <c r="AR168" s="984"/>
      <c r="AS168" s="176">
        <f t="shared" ref="AS168:AS169" si="33">SUM(AC168:AR168)</f>
        <v>0</v>
      </c>
      <c r="AT168" s="166"/>
      <c r="AU168" s="8"/>
      <c r="AV168" s="51"/>
      <c r="AW168" s="51"/>
      <c r="AX168" s="51"/>
      <c r="AY168" s="51"/>
      <c r="AZ168" s="51"/>
    </row>
    <row r="169" spans="1:52" ht="18" customHeight="1" x14ac:dyDescent="0.2">
      <c r="A169" s="51"/>
      <c r="B169" s="209" t="s">
        <v>74</v>
      </c>
      <c r="C169" s="210"/>
      <c r="D169" s="210"/>
      <c r="E169" s="211"/>
      <c r="F169" s="267"/>
      <c r="G169" s="268"/>
      <c r="H169" s="269"/>
      <c r="I169" s="385"/>
      <c r="J169" s="228"/>
      <c r="K169" s="229"/>
      <c r="L169" s="228"/>
      <c r="M169" s="229"/>
      <c r="N169" s="230"/>
      <c r="O169" s="231"/>
      <c r="P169" s="228"/>
      <c r="Q169" s="229"/>
      <c r="R169" s="228"/>
      <c r="S169" s="386"/>
      <c r="T169" s="1027"/>
      <c r="U169" s="1028"/>
      <c r="V169" s="176">
        <f t="shared" si="28"/>
        <v>0</v>
      </c>
      <c r="W169" s="166"/>
      <c r="X169" s="7"/>
      <c r="Y169" s="225" t="s">
        <v>261</v>
      </c>
      <c r="Z169" s="226"/>
      <c r="AA169" s="226"/>
      <c r="AB169" s="227"/>
      <c r="AC169" s="271"/>
      <c r="AD169" s="229"/>
      <c r="AE169" s="976"/>
      <c r="AF169" s="977"/>
      <c r="AG169" s="976"/>
      <c r="AH169" s="977"/>
      <c r="AI169" s="228"/>
      <c r="AJ169" s="229"/>
      <c r="AK169" s="228"/>
      <c r="AL169" s="229"/>
      <c r="AM169" s="228"/>
      <c r="AN169" s="229"/>
      <c r="AO169" s="228"/>
      <c r="AP169" s="386"/>
      <c r="AQ169" s="271"/>
      <c r="AR169" s="386"/>
      <c r="AS169" s="176">
        <f t="shared" si="33"/>
        <v>0</v>
      </c>
      <c r="AT169" s="166"/>
      <c r="AU169" s="51"/>
      <c r="AV169" s="51"/>
      <c r="AW169" s="51"/>
      <c r="AX169" s="51"/>
      <c r="AY169" s="51"/>
      <c r="AZ169" s="51"/>
    </row>
    <row r="170" spans="1:52" ht="18" customHeight="1" x14ac:dyDescent="0.2">
      <c r="A170" s="51"/>
      <c r="B170" s="209" t="s">
        <v>76</v>
      </c>
      <c r="C170" s="210"/>
      <c r="D170" s="210"/>
      <c r="E170" s="211"/>
      <c r="F170" s="267"/>
      <c r="G170" s="268"/>
      <c r="H170" s="269"/>
      <c r="I170" s="385"/>
      <c r="J170" s="228"/>
      <c r="K170" s="229"/>
      <c r="L170" s="228"/>
      <c r="M170" s="229"/>
      <c r="N170" s="230"/>
      <c r="O170" s="231"/>
      <c r="P170" s="228"/>
      <c r="Q170" s="229"/>
      <c r="R170" s="228"/>
      <c r="S170" s="386"/>
      <c r="T170" s="1027"/>
      <c r="U170" s="1028"/>
      <c r="V170" s="176">
        <f t="shared" si="28"/>
        <v>0</v>
      </c>
      <c r="W170" s="166"/>
      <c r="X170" s="7"/>
      <c r="Y170" s="225" t="s">
        <v>102</v>
      </c>
      <c r="Z170" s="226"/>
      <c r="AA170" s="226"/>
      <c r="AB170" s="227"/>
      <c r="AC170" s="271"/>
      <c r="AD170" s="229"/>
      <c r="AE170" s="228"/>
      <c r="AF170" s="229"/>
      <c r="AG170" s="228"/>
      <c r="AH170" s="229"/>
      <c r="AI170" s="230"/>
      <c r="AJ170" s="231"/>
      <c r="AK170" s="228"/>
      <c r="AL170" s="229"/>
      <c r="AM170" s="230"/>
      <c r="AN170" s="231"/>
      <c r="AO170" s="228"/>
      <c r="AP170" s="386"/>
      <c r="AQ170" s="983"/>
      <c r="AR170" s="984"/>
      <c r="AS170" s="176">
        <f t="shared" si="23"/>
        <v>0</v>
      </c>
      <c r="AT170" s="166"/>
      <c r="AU170" s="51"/>
      <c r="AV170" s="51"/>
      <c r="AW170" s="51"/>
      <c r="AX170" s="51"/>
      <c r="AY170" s="51"/>
      <c r="AZ170" s="51"/>
    </row>
    <row r="171" spans="1:52" ht="18" customHeight="1" x14ac:dyDescent="0.2">
      <c r="A171" s="51"/>
      <c r="B171" s="209" t="s">
        <v>251</v>
      </c>
      <c r="C171" s="210"/>
      <c r="D171" s="210"/>
      <c r="E171" s="211"/>
      <c r="F171" s="267"/>
      <c r="G171" s="268"/>
      <c r="H171" s="269"/>
      <c r="I171" s="385"/>
      <c r="J171" s="228"/>
      <c r="K171" s="229"/>
      <c r="L171" s="228"/>
      <c r="M171" s="229"/>
      <c r="N171" s="976"/>
      <c r="O171" s="977"/>
      <c r="P171" s="228"/>
      <c r="Q171" s="229"/>
      <c r="R171" s="228"/>
      <c r="S171" s="386"/>
      <c r="T171" s="1027"/>
      <c r="U171" s="1028"/>
      <c r="V171" s="176">
        <f t="shared" ref="V171:V172" si="34">SUM(F171:U171)</f>
        <v>0</v>
      </c>
      <c r="W171" s="166"/>
      <c r="X171" s="7"/>
      <c r="Y171" s="225" t="s">
        <v>236</v>
      </c>
      <c r="Z171" s="226"/>
      <c r="AA171" s="226"/>
      <c r="AB171" s="227"/>
      <c r="AC171" s="271"/>
      <c r="AD171" s="229"/>
      <c r="AE171" s="976"/>
      <c r="AF171" s="977"/>
      <c r="AG171" s="976"/>
      <c r="AH171" s="977"/>
      <c r="AI171" s="228"/>
      <c r="AJ171" s="229"/>
      <c r="AK171" s="228"/>
      <c r="AL171" s="229"/>
      <c r="AM171" s="228"/>
      <c r="AN171" s="229"/>
      <c r="AO171" s="228"/>
      <c r="AP171" s="386"/>
      <c r="AQ171" s="983"/>
      <c r="AR171" s="984"/>
      <c r="AS171" s="176">
        <f t="shared" ref="AS171" si="35">SUM(AC171:AR171)</f>
        <v>0</v>
      </c>
      <c r="AT171" s="166"/>
      <c r="AU171" s="51"/>
      <c r="AV171" s="51"/>
      <c r="AW171" s="51"/>
      <c r="AX171" s="51"/>
      <c r="AY171" s="51"/>
      <c r="AZ171" s="51"/>
    </row>
    <row r="172" spans="1:52" ht="18" customHeight="1" x14ac:dyDescent="0.2">
      <c r="A172" s="51"/>
      <c r="B172" s="209" t="s">
        <v>197</v>
      </c>
      <c r="C172" s="210"/>
      <c r="D172" s="210"/>
      <c r="E172" s="211"/>
      <c r="F172" s="267"/>
      <c r="G172" s="268"/>
      <c r="H172" s="269"/>
      <c r="I172" s="385"/>
      <c r="J172" s="228"/>
      <c r="K172" s="229"/>
      <c r="L172" s="228"/>
      <c r="M172" s="229"/>
      <c r="N172" s="230"/>
      <c r="O172" s="231"/>
      <c r="P172" s="228"/>
      <c r="Q172" s="229"/>
      <c r="R172" s="228"/>
      <c r="S172" s="386"/>
      <c r="T172" s="1027"/>
      <c r="U172" s="1028"/>
      <c r="V172" s="176">
        <f t="shared" si="34"/>
        <v>0</v>
      </c>
      <c r="W172" s="166"/>
      <c r="X172" s="7"/>
      <c r="Y172" s="225" t="s">
        <v>103</v>
      </c>
      <c r="Z172" s="226"/>
      <c r="AA172" s="226"/>
      <c r="AB172" s="227"/>
      <c r="AC172" s="271"/>
      <c r="AD172" s="229"/>
      <c r="AE172" s="228"/>
      <c r="AF172" s="229"/>
      <c r="AG172" s="228"/>
      <c r="AH172" s="229"/>
      <c r="AI172" s="976"/>
      <c r="AJ172" s="977"/>
      <c r="AK172" s="228"/>
      <c r="AL172" s="229"/>
      <c r="AM172" s="976"/>
      <c r="AN172" s="977"/>
      <c r="AO172" s="228"/>
      <c r="AP172" s="386"/>
      <c r="AQ172" s="983"/>
      <c r="AR172" s="984"/>
      <c r="AS172" s="176">
        <f t="shared" si="23"/>
        <v>0</v>
      </c>
      <c r="AT172" s="166"/>
      <c r="AU172" s="51"/>
      <c r="AV172" s="51"/>
      <c r="AW172" s="51"/>
      <c r="AX172" s="51"/>
      <c r="AY172" s="51"/>
      <c r="AZ172" s="51"/>
    </row>
    <row r="173" spans="1:52" ht="18" customHeight="1" x14ac:dyDescent="0.2">
      <c r="A173" s="51"/>
      <c r="B173" s="238" t="s">
        <v>306</v>
      </c>
      <c r="C173" s="239"/>
      <c r="D173" s="239"/>
      <c r="E173" s="307"/>
      <c r="F173" s="267"/>
      <c r="G173" s="385"/>
      <c r="H173" s="295"/>
      <c r="I173" s="385"/>
      <c r="J173" s="228"/>
      <c r="K173" s="229"/>
      <c r="L173" s="228"/>
      <c r="M173" s="229"/>
      <c r="N173" s="228"/>
      <c r="O173" s="229"/>
      <c r="P173" s="976"/>
      <c r="Q173" s="977"/>
      <c r="R173" s="228"/>
      <c r="S173" s="386"/>
      <c r="T173" s="1027"/>
      <c r="U173" s="1028"/>
      <c r="V173" s="176"/>
      <c r="W173" s="166"/>
      <c r="X173" s="7"/>
      <c r="Y173" s="225" t="s">
        <v>242</v>
      </c>
      <c r="Z173" s="226"/>
      <c r="AA173" s="226"/>
      <c r="AB173" s="227"/>
      <c r="AC173" s="271"/>
      <c r="AD173" s="229"/>
      <c r="AE173" s="230"/>
      <c r="AF173" s="231"/>
      <c r="AG173" s="976"/>
      <c r="AH173" s="977"/>
      <c r="AI173" s="228"/>
      <c r="AJ173" s="229"/>
      <c r="AK173" s="228"/>
      <c r="AL173" s="229"/>
      <c r="AM173" s="228"/>
      <c r="AN173" s="229"/>
      <c r="AO173" s="228"/>
      <c r="AP173" s="386"/>
      <c r="AQ173" s="983"/>
      <c r="AR173" s="984"/>
      <c r="AS173" s="176">
        <f t="shared" si="23"/>
        <v>0</v>
      </c>
      <c r="AT173" s="166"/>
      <c r="AU173" s="51"/>
      <c r="AV173" s="51"/>
      <c r="AW173" s="51"/>
      <c r="AX173" s="51"/>
      <c r="AY173" s="51"/>
      <c r="AZ173" s="51"/>
    </row>
    <row r="174" spans="1:52" ht="18" customHeight="1" x14ac:dyDescent="0.2">
      <c r="A174" s="51"/>
      <c r="B174" s="297" t="s">
        <v>81</v>
      </c>
      <c r="C174" s="298"/>
      <c r="D174" s="298"/>
      <c r="E174" s="299"/>
      <c r="F174" s="267"/>
      <c r="G174" s="268"/>
      <c r="H174" s="269"/>
      <c r="I174" s="385"/>
      <c r="J174" s="228"/>
      <c r="K174" s="229"/>
      <c r="L174" s="228"/>
      <c r="M174" s="229"/>
      <c r="N174" s="230"/>
      <c r="O174" s="231"/>
      <c r="P174" s="228"/>
      <c r="Q174" s="229"/>
      <c r="R174" s="228"/>
      <c r="S174" s="386"/>
      <c r="T174" s="1027"/>
      <c r="U174" s="1028"/>
      <c r="V174" s="176">
        <f t="shared" si="28"/>
        <v>0</v>
      </c>
      <c r="W174" s="166"/>
      <c r="X174" s="7"/>
      <c r="Y174" s="225" t="s">
        <v>249</v>
      </c>
      <c r="Z174" s="226"/>
      <c r="AA174" s="226"/>
      <c r="AB174" s="227"/>
      <c r="AC174" s="271"/>
      <c r="AD174" s="229"/>
      <c r="AE174" s="228"/>
      <c r="AF174" s="229"/>
      <c r="AG174" s="228"/>
      <c r="AH174" s="229"/>
      <c r="AI174" s="228"/>
      <c r="AJ174" s="229"/>
      <c r="AK174" s="228"/>
      <c r="AL174" s="229"/>
      <c r="AM174" s="230"/>
      <c r="AN174" s="231"/>
      <c r="AO174" s="228"/>
      <c r="AP174" s="386"/>
      <c r="AQ174" s="271"/>
      <c r="AR174" s="386"/>
      <c r="AS174" s="176">
        <f t="shared" ref="AS174" si="36">SUM(AC174:AR174)</f>
        <v>0</v>
      </c>
      <c r="AT174" s="166"/>
      <c r="AU174" s="51"/>
      <c r="AV174" s="51"/>
      <c r="AW174" s="51"/>
      <c r="AX174" s="51"/>
      <c r="AY174" s="51"/>
      <c r="AZ174" s="51"/>
    </row>
    <row r="175" spans="1:52" ht="18" customHeight="1" x14ac:dyDescent="0.2">
      <c r="A175" s="51"/>
      <c r="B175" s="297" t="s">
        <v>82</v>
      </c>
      <c r="C175" s="298"/>
      <c r="D175" s="298"/>
      <c r="E175" s="299"/>
      <c r="F175" s="267"/>
      <c r="G175" s="268"/>
      <c r="H175" s="269"/>
      <c r="I175" s="385"/>
      <c r="J175" s="228"/>
      <c r="K175" s="229"/>
      <c r="L175" s="228"/>
      <c r="M175" s="229"/>
      <c r="N175" s="976"/>
      <c r="O175" s="977"/>
      <c r="P175" s="228"/>
      <c r="Q175" s="229"/>
      <c r="R175" s="228"/>
      <c r="S175" s="386"/>
      <c r="T175" s="1027"/>
      <c r="U175" s="1028"/>
      <c r="V175" s="176">
        <f t="shared" si="28"/>
        <v>0</v>
      </c>
      <c r="W175" s="166"/>
      <c r="X175" s="7"/>
      <c r="Y175" s="225" t="s">
        <v>73</v>
      </c>
      <c r="Z175" s="226"/>
      <c r="AA175" s="226"/>
      <c r="AB175" s="227"/>
      <c r="AC175" s="271"/>
      <c r="AD175" s="229"/>
      <c r="AE175" s="228"/>
      <c r="AF175" s="229"/>
      <c r="AG175" s="228"/>
      <c r="AH175" s="229"/>
      <c r="AI175" s="228"/>
      <c r="AJ175" s="229"/>
      <c r="AK175" s="228"/>
      <c r="AL175" s="229"/>
      <c r="AM175" s="976"/>
      <c r="AN175" s="977"/>
      <c r="AO175" s="230"/>
      <c r="AP175" s="119"/>
      <c r="AQ175" s="983"/>
      <c r="AR175" s="984"/>
      <c r="AS175" s="176">
        <f t="shared" si="23"/>
        <v>0</v>
      </c>
      <c r="AT175" s="166"/>
      <c r="AU175" s="51"/>
      <c r="AV175" s="51"/>
      <c r="AW175" s="51"/>
      <c r="AX175" s="51"/>
      <c r="AY175" s="51"/>
      <c r="AZ175" s="51"/>
    </row>
    <row r="176" spans="1:52" ht="18" customHeight="1" x14ac:dyDescent="0.2">
      <c r="A176" s="51"/>
      <c r="B176" s="297" t="s">
        <v>83</v>
      </c>
      <c r="C176" s="298"/>
      <c r="D176" s="298"/>
      <c r="E176" s="299"/>
      <c r="F176" s="267"/>
      <c r="G176" s="268"/>
      <c r="H176" s="269"/>
      <c r="I176" s="385"/>
      <c r="J176" s="228"/>
      <c r="K176" s="229"/>
      <c r="L176" s="228"/>
      <c r="M176" s="229"/>
      <c r="N176" s="230"/>
      <c r="O176" s="231"/>
      <c r="P176" s="228"/>
      <c r="Q176" s="229"/>
      <c r="R176" s="228"/>
      <c r="S176" s="386"/>
      <c r="T176" s="1027"/>
      <c r="U176" s="1028"/>
      <c r="V176" s="176">
        <f t="shared" si="28"/>
        <v>0</v>
      </c>
      <c r="W176" s="166"/>
      <c r="X176" s="7"/>
      <c r="Y176" s="225" t="s">
        <v>75</v>
      </c>
      <c r="Z176" s="226"/>
      <c r="AA176" s="226"/>
      <c r="AB176" s="227"/>
      <c r="AC176" s="271"/>
      <c r="AD176" s="229"/>
      <c r="AE176" s="228"/>
      <c r="AF176" s="229"/>
      <c r="AG176" s="228"/>
      <c r="AH176" s="229"/>
      <c r="AI176" s="228"/>
      <c r="AJ176" s="229"/>
      <c r="AK176" s="228"/>
      <c r="AL176" s="229"/>
      <c r="AM176" s="976"/>
      <c r="AN176" s="977"/>
      <c r="AO176" s="230"/>
      <c r="AP176" s="119"/>
      <c r="AQ176" s="983"/>
      <c r="AR176" s="984"/>
      <c r="AS176" s="176">
        <f t="shared" si="23"/>
        <v>0</v>
      </c>
      <c r="AT176" s="166"/>
      <c r="AU176" s="51"/>
      <c r="AV176" s="51"/>
      <c r="AW176" s="51"/>
      <c r="AX176" s="51"/>
      <c r="AY176" s="51"/>
      <c r="AZ176" s="51"/>
    </row>
    <row r="177" spans="1:52" ht="18" customHeight="1" thickBot="1" x14ac:dyDescent="0.25">
      <c r="A177" s="51"/>
      <c r="B177" s="273" t="s">
        <v>84</v>
      </c>
      <c r="C177" s="274"/>
      <c r="D177" s="274"/>
      <c r="E177" s="275"/>
      <c r="F177" s="276"/>
      <c r="G177" s="277"/>
      <c r="H177" s="278"/>
      <c r="I177" s="277"/>
      <c r="J177" s="1011"/>
      <c r="K177" s="1012"/>
      <c r="L177" s="1011"/>
      <c r="M177" s="1012"/>
      <c r="N177" s="1017"/>
      <c r="O177" s="1018"/>
      <c r="P177" s="1011"/>
      <c r="Q177" s="1012"/>
      <c r="R177" s="1011"/>
      <c r="S177" s="1002"/>
      <c r="T177" s="959"/>
      <c r="U177" s="960"/>
      <c r="V177" s="154">
        <f t="shared" si="28"/>
        <v>0</v>
      </c>
      <c r="W177" s="155"/>
      <c r="X177" s="7"/>
      <c r="Y177" s="225" t="s">
        <v>245</v>
      </c>
      <c r="Z177" s="226"/>
      <c r="AA177" s="226"/>
      <c r="AB177" s="227"/>
      <c r="AC177" s="271"/>
      <c r="AD177" s="229"/>
      <c r="AE177" s="228"/>
      <c r="AF177" s="229"/>
      <c r="AG177" s="976"/>
      <c r="AH177" s="977"/>
      <c r="AI177" s="228"/>
      <c r="AJ177" s="229"/>
      <c r="AK177" s="228"/>
      <c r="AL177" s="229"/>
      <c r="AM177" s="228"/>
      <c r="AN177" s="229"/>
      <c r="AO177" s="228"/>
      <c r="AP177" s="386"/>
      <c r="AQ177" s="983"/>
      <c r="AR177" s="984"/>
      <c r="AS177" s="176">
        <f t="shared" si="23"/>
        <v>0</v>
      </c>
      <c r="AT177" s="166"/>
      <c r="AU177" s="51"/>
      <c r="AV177" s="51"/>
      <c r="AW177" s="51"/>
      <c r="AX177" s="51"/>
      <c r="AY177" s="51"/>
      <c r="AZ177" s="51"/>
    </row>
    <row r="178" spans="1:52" ht="18" customHeight="1" thickBot="1" x14ac:dyDescent="0.25">
      <c r="A178" s="51"/>
      <c r="B178" s="92"/>
      <c r="C178" s="92"/>
      <c r="D178" s="92"/>
      <c r="E178" s="92"/>
      <c r="F178" s="92"/>
      <c r="G178" s="92"/>
      <c r="H178" s="92"/>
      <c r="I178" s="92"/>
      <c r="J178" s="92"/>
      <c r="K178" s="92"/>
      <c r="L178" s="92"/>
      <c r="M178" s="92"/>
      <c r="N178" s="92"/>
      <c r="O178" s="93"/>
      <c r="P178" s="778" t="s">
        <v>56</v>
      </c>
      <c r="Q178" s="779"/>
      <c r="R178" s="779"/>
      <c r="S178" s="779"/>
      <c r="T178" s="779"/>
      <c r="U178" s="780"/>
      <c r="V178" s="103">
        <f>SUM(V145:W177)</f>
        <v>0</v>
      </c>
      <c r="W178" s="104"/>
      <c r="X178" s="7"/>
      <c r="Y178" s="238" t="s">
        <v>265</v>
      </c>
      <c r="Z178" s="239"/>
      <c r="AA178" s="239"/>
      <c r="AB178" s="307"/>
      <c r="AC178" s="271"/>
      <c r="AD178" s="229"/>
      <c r="AE178" s="228"/>
      <c r="AF178" s="229"/>
      <c r="AG178" s="228"/>
      <c r="AH178" s="229"/>
      <c r="AI178" s="228"/>
      <c r="AJ178" s="229"/>
      <c r="AK178" s="228"/>
      <c r="AL178" s="229"/>
      <c r="AM178" s="228"/>
      <c r="AN178" s="229"/>
      <c r="AO178" s="230"/>
      <c r="AP178" s="119"/>
      <c r="AQ178" s="271"/>
      <c r="AR178" s="386"/>
      <c r="AS178" s="176">
        <f t="shared" si="23"/>
        <v>0</v>
      </c>
      <c r="AT178" s="166"/>
      <c r="AU178" s="51"/>
      <c r="AV178" s="51"/>
      <c r="AW178" s="51"/>
      <c r="AX178" s="51"/>
      <c r="AY178" s="51"/>
      <c r="AZ178" s="51"/>
    </row>
    <row r="179" spans="1:52" ht="18" customHeight="1" thickBot="1" x14ac:dyDescent="0.25">
      <c r="A179" s="51"/>
      <c r="B179" s="61"/>
      <c r="C179" s="49"/>
      <c r="D179" s="49"/>
      <c r="E179" s="49"/>
      <c r="F179" s="49"/>
      <c r="G179" s="49"/>
      <c r="H179" s="49"/>
      <c r="I179" s="49"/>
      <c r="J179" s="49"/>
      <c r="K179" s="49"/>
      <c r="L179" s="49"/>
      <c r="M179" s="49"/>
      <c r="N179" s="49"/>
      <c r="O179" s="49"/>
      <c r="P179" s="64"/>
      <c r="Q179" s="49"/>
      <c r="R179" s="49"/>
      <c r="S179" s="49"/>
      <c r="T179" s="64"/>
      <c r="U179" s="64"/>
      <c r="V179" s="65"/>
      <c r="W179" s="49"/>
      <c r="X179" s="7"/>
      <c r="Y179" s="238" t="s">
        <v>105</v>
      </c>
      <c r="Z179" s="239"/>
      <c r="AA179" s="239"/>
      <c r="AB179" s="307"/>
      <c r="AC179" s="271"/>
      <c r="AD179" s="229"/>
      <c r="AE179" s="228"/>
      <c r="AF179" s="229"/>
      <c r="AG179" s="228"/>
      <c r="AH179" s="229"/>
      <c r="AI179" s="230"/>
      <c r="AJ179" s="231"/>
      <c r="AK179" s="228"/>
      <c r="AL179" s="229"/>
      <c r="AM179" s="230"/>
      <c r="AN179" s="231"/>
      <c r="AO179" s="230"/>
      <c r="AP179" s="119"/>
      <c r="AQ179" s="118"/>
      <c r="AR179" s="119"/>
      <c r="AS179" s="176">
        <f t="shared" si="23"/>
        <v>0</v>
      </c>
      <c r="AT179" s="166"/>
      <c r="AU179" s="51"/>
      <c r="AV179" s="51"/>
      <c r="AW179" s="51"/>
      <c r="AX179" s="51"/>
      <c r="AY179" s="51"/>
      <c r="AZ179" s="51"/>
    </row>
    <row r="180" spans="1:52" ht="18" customHeight="1" x14ac:dyDescent="0.2">
      <c r="A180" s="51"/>
      <c r="B180" s="769" t="s">
        <v>286</v>
      </c>
      <c r="C180" s="770"/>
      <c r="D180" s="770"/>
      <c r="E180" s="770"/>
      <c r="F180" s="770"/>
      <c r="G180" s="770"/>
      <c r="H180" s="770"/>
      <c r="I180" s="770"/>
      <c r="J180" s="770"/>
      <c r="K180" s="770"/>
      <c r="L180" s="770"/>
      <c r="M180" s="770"/>
      <c r="N180" s="770"/>
      <c r="O180" s="770"/>
      <c r="P180" s="770"/>
      <c r="Q180" s="770"/>
      <c r="R180" s="770"/>
      <c r="S180" s="770"/>
      <c r="T180" s="770"/>
      <c r="U180" s="770"/>
      <c r="V180" s="770"/>
      <c r="W180" s="771"/>
      <c r="X180" s="7"/>
      <c r="Y180" s="238" t="s">
        <v>77</v>
      </c>
      <c r="Z180" s="239"/>
      <c r="AA180" s="239"/>
      <c r="AB180" s="307"/>
      <c r="AC180" s="271"/>
      <c r="AD180" s="229"/>
      <c r="AE180" s="228"/>
      <c r="AF180" s="229"/>
      <c r="AG180" s="228"/>
      <c r="AH180" s="229"/>
      <c r="AI180" s="230"/>
      <c r="AJ180" s="231"/>
      <c r="AK180" s="228"/>
      <c r="AL180" s="229"/>
      <c r="AM180" s="976"/>
      <c r="AN180" s="977"/>
      <c r="AO180" s="230"/>
      <c r="AP180" s="119"/>
      <c r="AQ180" s="118"/>
      <c r="AR180" s="119"/>
      <c r="AS180" s="176">
        <f t="shared" si="23"/>
        <v>0</v>
      </c>
      <c r="AT180" s="166"/>
      <c r="AU180" s="51"/>
      <c r="AV180" s="51"/>
      <c r="AW180" s="51"/>
      <c r="AX180" s="51"/>
      <c r="AY180" s="51"/>
      <c r="AZ180" s="51"/>
    </row>
    <row r="181" spans="1:52" ht="18" customHeight="1" x14ac:dyDescent="0.2">
      <c r="A181" s="51"/>
      <c r="B181" s="772"/>
      <c r="C181" s="773"/>
      <c r="D181" s="773"/>
      <c r="E181" s="773"/>
      <c r="F181" s="773"/>
      <c r="G181" s="773"/>
      <c r="H181" s="773"/>
      <c r="I181" s="773"/>
      <c r="J181" s="773"/>
      <c r="K181" s="773"/>
      <c r="L181" s="773"/>
      <c r="M181" s="773"/>
      <c r="N181" s="773"/>
      <c r="O181" s="773"/>
      <c r="P181" s="773"/>
      <c r="Q181" s="773"/>
      <c r="R181" s="773"/>
      <c r="S181" s="773"/>
      <c r="T181" s="773"/>
      <c r="U181" s="773"/>
      <c r="V181" s="773"/>
      <c r="W181" s="774"/>
      <c r="X181" s="7"/>
      <c r="Y181" s="238" t="s">
        <v>244</v>
      </c>
      <c r="Z181" s="239"/>
      <c r="AA181" s="239"/>
      <c r="AB181" s="307"/>
      <c r="AC181" s="271"/>
      <c r="AD181" s="229"/>
      <c r="AE181" s="230"/>
      <c r="AF181" s="231"/>
      <c r="AG181" s="976"/>
      <c r="AH181" s="977"/>
      <c r="AI181" s="228"/>
      <c r="AJ181" s="229"/>
      <c r="AK181" s="228"/>
      <c r="AL181" s="229"/>
      <c r="AM181" s="228"/>
      <c r="AN181" s="229"/>
      <c r="AO181" s="228"/>
      <c r="AP181" s="386"/>
      <c r="AQ181" s="118"/>
      <c r="AR181" s="119"/>
      <c r="AS181" s="176">
        <f t="shared" si="23"/>
        <v>0</v>
      </c>
      <c r="AT181" s="166"/>
      <c r="AU181" s="51"/>
      <c r="AV181" s="51"/>
      <c r="AW181" s="51"/>
      <c r="AX181" s="51"/>
      <c r="AY181" s="51"/>
      <c r="AZ181" s="51"/>
    </row>
    <row r="182" spans="1:52" ht="18" customHeight="1" thickBot="1" x14ac:dyDescent="0.25">
      <c r="A182" s="51"/>
      <c r="B182" s="775"/>
      <c r="C182" s="776"/>
      <c r="D182" s="776"/>
      <c r="E182" s="776"/>
      <c r="F182" s="776"/>
      <c r="G182" s="776"/>
      <c r="H182" s="776"/>
      <c r="I182" s="776"/>
      <c r="J182" s="776"/>
      <c r="K182" s="776"/>
      <c r="L182" s="776"/>
      <c r="M182" s="776"/>
      <c r="N182" s="776"/>
      <c r="O182" s="776"/>
      <c r="P182" s="776"/>
      <c r="Q182" s="776"/>
      <c r="R182" s="776"/>
      <c r="S182" s="776"/>
      <c r="T182" s="776"/>
      <c r="U182" s="776"/>
      <c r="V182" s="776"/>
      <c r="W182" s="777"/>
      <c r="X182" s="7"/>
      <c r="Y182" s="238" t="s">
        <v>264</v>
      </c>
      <c r="Z182" s="239"/>
      <c r="AA182" s="239"/>
      <c r="AB182" s="307"/>
      <c r="AC182" s="271"/>
      <c r="AD182" s="229"/>
      <c r="AE182" s="976"/>
      <c r="AF182" s="977"/>
      <c r="AG182" s="976"/>
      <c r="AH182" s="977"/>
      <c r="AI182" s="228"/>
      <c r="AJ182" s="229"/>
      <c r="AK182" s="228"/>
      <c r="AL182" s="229"/>
      <c r="AM182" s="228"/>
      <c r="AN182" s="229"/>
      <c r="AO182" s="228"/>
      <c r="AP182" s="386"/>
      <c r="AQ182" s="271"/>
      <c r="AR182" s="386"/>
      <c r="AS182" s="176">
        <f t="shared" si="23"/>
        <v>0</v>
      </c>
      <c r="AT182" s="166"/>
      <c r="AU182" s="51"/>
      <c r="AV182" s="51"/>
      <c r="AW182" s="51"/>
      <c r="AX182" s="51"/>
      <c r="AY182" s="51"/>
      <c r="AZ182" s="51"/>
    </row>
    <row r="183" spans="1:52" ht="18" customHeight="1" x14ac:dyDescent="0.2">
      <c r="A183" s="51"/>
      <c r="B183" s="763" t="s">
        <v>285</v>
      </c>
      <c r="C183" s="764"/>
      <c r="D183" s="764"/>
      <c r="E183" s="764"/>
      <c r="F183" s="764"/>
      <c r="G183" s="764"/>
      <c r="H183" s="764"/>
      <c r="I183" s="764"/>
      <c r="J183" s="764"/>
      <c r="K183" s="764"/>
      <c r="L183" s="764"/>
      <c r="M183" s="764"/>
      <c r="N183" s="764"/>
      <c r="O183" s="764"/>
      <c r="P183" s="764"/>
      <c r="Q183" s="764"/>
      <c r="R183" s="764"/>
      <c r="S183" s="764"/>
      <c r="T183" s="764"/>
      <c r="U183" s="764"/>
      <c r="V183" s="764"/>
      <c r="W183" s="765"/>
      <c r="X183" s="7"/>
      <c r="Y183" s="225" t="s">
        <v>70</v>
      </c>
      <c r="Z183" s="226"/>
      <c r="AA183" s="226"/>
      <c r="AB183" s="227"/>
      <c r="AC183" s="271"/>
      <c r="AD183" s="229"/>
      <c r="AE183" s="976"/>
      <c r="AF183" s="977"/>
      <c r="AG183" s="976"/>
      <c r="AH183" s="977"/>
      <c r="AI183" s="976"/>
      <c r="AJ183" s="977"/>
      <c r="AK183" s="976"/>
      <c r="AL183" s="977"/>
      <c r="AM183" s="228"/>
      <c r="AN183" s="229"/>
      <c r="AO183" s="228"/>
      <c r="AP183" s="386"/>
      <c r="AQ183" s="983"/>
      <c r="AR183" s="984"/>
      <c r="AS183" s="176">
        <f t="shared" si="23"/>
        <v>0</v>
      </c>
      <c r="AT183" s="166"/>
      <c r="AU183" s="51"/>
      <c r="AV183" s="51"/>
      <c r="AW183" s="51"/>
      <c r="AX183" s="51"/>
      <c r="AY183" s="51"/>
      <c r="AZ183" s="51"/>
    </row>
    <row r="184" spans="1:52" ht="18" customHeight="1" thickBot="1" x14ac:dyDescent="0.25">
      <c r="A184" s="51"/>
      <c r="B184" s="766"/>
      <c r="C184" s="767"/>
      <c r="D184" s="767"/>
      <c r="E184" s="767"/>
      <c r="F184" s="767"/>
      <c r="G184" s="767"/>
      <c r="H184" s="767"/>
      <c r="I184" s="767"/>
      <c r="J184" s="767"/>
      <c r="K184" s="767"/>
      <c r="L184" s="767"/>
      <c r="M184" s="767"/>
      <c r="N184" s="767"/>
      <c r="O184" s="767"/>
      <c r="P184" s="767"/>
      <c r="Q184" s="767"/>
      <c r="R184" s="767"/>
      <c r="S184" s="767"/>
      <c r="T184" s="767"/>
      <c r="U184" s="767"/>
      <c r="V184" s="767"/>
      <c r="W184" s="768"/>
      <c r="X184" s="7"/>
      <c r="Y184" s="225" t="s">
        <v>72</v>
      </c>
      <c r="Z184" s="226"/>
      <c r="AA184" s="226"/>
      <c r="AB184" s="227"/>
      <c r="AC184" s="271"/>
      <c r="AD184" s="229"/>
      <c r="AE184" s="228"/>
      <c r="AF184" s="229"/>
      <c r="AG184" s="228"/>
      <c r="AH184" s="229"/>
      <c r="AI184" s="976"/>
      <c r="AJ184" s="977"/>
      <c r="AK184" s="230"/>
      <c r="AL184" s="231"/>
      <c r="AM184" s="228"/>
      <c r="AN184" s="229"/>
      <c r="AO184" s="228"/>
      <c r="AP184" s="386"/>
      <c r="AQ184" s="983"/>
      <c r="AR184" s="984"/>
      <c r="AS184" s="176">
        <f t="shared" si="23"/>
        <v>0</v>
      </c>
      <c r="AT184" s="166"/>
      <c r="AU184" s="51"/>
      <c r="AV184" s="51"/>
      <c r="AW184" s="51"/>
      <c r="AX184" s="51"/>
      <c r="AY184" s="51"/>
      <c r="AZ184" s="51"/>
    </row>
    <row r="185" spans="1:52" ht="18" customHeight="1" x14ac:dyDescent="0.2">
      <c r="A185" s="51"/>
      <c r="B185" s="817" t="s">
        <v>204</v>
      </c>
      <c r="C185" s="818"/>
      <c r="D185" s="818"/>
      <c r="E185" s="818"/>
      <c r="F185" s="818"/>
      <c r="G185" s="818"/>
      <c r="H185" s="818"/>
      <c r="I185" s="818"/>
      <c r="J185" s="818"/>
      <c r="K185" s="818"/>
      <c r="L185" s="818"/>
      <c r="M185" s="818"/>
      <c r="N185" s="818"/>
      <c r="O185" s="818"/>
      <c r="P185" s="818"/>
      <c r="Q185" s="818"/>
      <c r="R185" s="818"/>
      <c r="S185" s="818"/>
      <c r="T185" s="818"/>
      <c r="U185" s="818"/>
      <c r="V185" s="818"/>
      <c r="W185" s="819"/>
      <c r="X185" s="7"/>
      <c r="Y185" s="225" t="s">
        <v>74</v>
      </c>
      <c r="Z185" s="226"/>
      <c r="AA185" s="226"/>
      <c r="AB185" s="227"/>
      <c r="AC185" s="271"/>
      <c r="AD185" s="229"/>
      <c r="AE185" s="228"/>
      <c r="AF185" s="229"/>
      <c r="AG185" s="228"/>
      <c r="AH185" s="229"/>
      <c r="AI185" s="228"/>
      <c r="AJ185" s="229"/>
      <c r="AK185" s="230"/>
      <c r="AL185" s="231"/>
      <c r="AM185" s="228"/>
      <c r="AN185" s="229"/>
      <c r="AO185" s="228"/>
      <c r="AP185" s="386"/>
      <c r="AQ185" s="118"/>
      <c r="AR185" s="119"/>
      <c r="AS185" s="176">
        <f t="shared" si="23"/>
        <v>0</v>
      </c>
      <c r="AT185" s="166"/>
      <c r="AU185" s="51"/>
      <c r="AV185" s="51"/>
      <c r="AW185" s="51"/>
      <c r="AX185" s="51"/>
      <c r="AY185" s="51"/>
      <c r="AZ185" s="51"/>
    </row>
    <row r="186" spans="1:52" ht="18" customHeight="1" thickBot="1" x14ac:dyDescent="0.25">
      <c r="A186" s="51"/>
      <c r="B186" s="260"/>
      <c r="C186" s="261"/>
      <c r="D186" s="261"/>
      <c r="E186" s="261"/>
      <c r="F186" s="261"/>
      <c r="G186" s="261"/>
      <c r="H186" s="261"/>
      <c r="I186" s="261"/>
      <c r="J186" s="261"/>
      <c r="K186" s="261"/>
      <c r="L186" s="261"/>
      <c r="M186" s="261"/>
      <c r="N186" s="261"/>
      <c r="O186" s="261"/>
      <c r="P186" s="261"/>
      <c r="Q186" s="261"/>
      <c r="R186" s="261"/>
      <c r="S186" s="261"/>
      <c r="T186" s="261"/>
      <c r="U186" s="261"/>
      <c r="V186" s="261"/>
      <c r="W186" s="262"/>
      <c r="X186" s="7"/>
      <c r="Y186" s="238" t="s">
        <v>76</v>
      </c>
      <c r="Z186" s="239"/>
      <c r="AA186" s="239"/>
      <c r="AB186" s="307"/>
      <c r="AC186" s="271"/>
      <c r="AD186" s="229"/>
      <c r="AE186" s="228"/>
      <c r="AF186" s="229"/>
      <c r="AG186" s="228"/>
      <c r="AH186" s="229"/>
      <c r="AI186" s="228"/>
      <c r="AJ186" s="229"/>
      <c r="AK186" s="230"/>
      <c r="AL186" s="231"/>
      <c r="AM186" s="228"/>
      <c r="AN186" s="229"/>
      <c r="AO186" s="228"/>
      <c r="AP186" s="386"/>
      <c r="AQ186" s="983"/>
      <c r="AR186" s="984"/>
      <c r="AS186" s="176">
        <f t="shared" si="23"/>
        <v>0</v>
      </c>
      <c r="AT186" s="166"/>
      <c r="AU186" s="51"/>
      <c r="AV186" s="51"/>
      <c r="AW186" s="51"/>
      <c r="AX186" s="51"/>
      <c r="AY186" s="51"/>
      <c r="AZ186" s="51"/>
    </row>
    <row r="187" spans="1:52" ht="18" customHeight="1" x14ac:dyDescent="0.2">
      <c r="A187" s="51"/>
      <c r="B187" s="722" t="s">
        <v>44</v>
      </c>
      <c r="C187" s="938"/>
      <c r="D187" s="938"/>
      <c r="E187" s="938"/>
      <c r="F187" s="938"/>
      <c r="G187" s="938"/>
      <c r="H187" s="938"/>
      <c r="I187" s="938"/>
      <c r="J187" s="938"/>
      <c r="K187" s="938"/>
      <c r="L187" s="938"/>
      <c r="M187" s="938"/>
      <c r="N187" s="938"/>
      <c r="O187" s="938"/>
      <c r="P187" s="938"/>
      <c r="Q187" s="938"/>
      <c r="R187" s="938"/>
      <c r="S187" s="938"/>
      <c r="T187" s="938"/>
      <c r="U187" s="723"/>
      <c r="V187" s="722" t="s">
        <v>47</v>
      </c>
      <c r="W187" s="723"/>
      <c r="X187" s="7"/>
      <c r="Y187" s="238" t="s">
        <v>251</v>
      </c>
      <c r="Z187" s="239"/>
      <c r="AA187" s="239"/>
      <c r="AB187" s="307"/>
      <c r="AC187" s="271"/>
      <c r="AD187" s="229"/>
      <c r="AE187" s="230"/>
      <c r="AF187" s="231"/>
      <c r="AG187" s="228"/>
      <c r="AH187" s="229"/>
      <c r="AI187" s="228"/>
      <c r="AJ187" s="229"/>
      <c r="AK187" s="976"/>
      <c r="AL187" s="977"/>
      <c r="AM187" s="228"/>
      <c r="AN187" s="229"/>
      <c r="AO187" s="228"/>
      <c r="AP187" s="386"/>
      <c r="AQ187" s="118"/>
      <c r="AR187" s="119"/>
      <c r="AS187" s="176">
        <f t="shared" ref="AS187:AS188" si="37">SUM(AC187:AR187)</f>
        <v>0</v>
      </c>
      <c r="AT187" s="166"/>
      <c r="AU187" s="51"/>
      <c r="AV187" s="51"/>
      <c r="AW187" s="51"/>
      <c r="AX187" s="51"/>
      <c r="AY187" s="51"/>
      <c r="AZ187" s="51"/>
    </row>
    <row r="188" spans="1:52" ht="18" customHeight="1" x14ac:dyDescent="0.2">
      <c r="A188" s="51"/>
      <c r="B188" s="719" t="s">
        <v>296</v>
      </c>
      <c r="C188" s="720"/>
      <c r="D188" s="720"/>
      <c r="E188" s="720"/>
      <c r="F188" s="720"/>
      <c r="G188" s="720"/>
      <c r="H188" s="720"/>
      <c r="I188" s="720"/>
      <c r="J188" s="720"/>
      <c r="K188" s="720"/>
      <c r="L188" s="720"/>
      <c r="M188" s="720"/>
      <c r="N188" s="720"/>
      <c r="O188" s="720"/>
      <c r="P188" s="720"/>
      <c r="Q188" s="720"/>
      <c r="R188" s="720"/>
      <c r="S188" s="720"/>
      <c r="T188" s="720"/>
      <c r="U188" s="721"/>
      <c r="V188" s="118"/>
      <c r="W188" s="119"/>
      <c r="X188" s="7"/>
      <c r="Y188" s="238" t="s">
        <v>197</v>
      </c>
      <c r="Z188" s="239"/>
      <c r="AA188" s="239"/>
      <c r="AB188" s="307"/>
      <c r="AC188" s="271"/>
      <c r="AD188" s="229"/>
      <c r="AE188" s="228"/>
      <c r="AF188" s="229"/>
      <c r="AG188" s="228"/>
      <c r="AH188" s="229"/>
      <c r="AI188" s="230"/>
      <c r="AJ188" s="231"/>
      <c r="AK188" s="230"/>
      <c r="AL188" s="231"/>
      <c r="AM188" s="228"/>
      <c r="AN188" s="229"/>
      <c r="AO188" s="228"/>
      <c r="AP188" s="386"/>
      <c r="AQ188" s="118"/>
      <c r="AR188" s="119"/>
      <c r="AS188" s="176">
        <f t="shared" si="37"/>
        <v>0</v>
      </c>
      <c r="AT188" s="166"/>
      <c r="AU188" s="51"/>
      <c r="AV188" s="51"/>
      <c r="AW188" s="51"/>
      <c r="AX188" s="51"/>
      <c r="AY188" s="51"/>
      <c r="AZ188" s="51"/>
    </row>
    <row r="189" spans="1:52" ht="18" customHeight="1" x14ac:dyDescent="0.2">
      <c r="A189" s="51"/>
      <c r="B189" s="209" t="s">
        <v>234</v>
      </c>
      <c r="C189" s="210"/>
      <c r="D189" s="210"/>
      <c r="E189" s="210"/>
      <c r="F189" s="210"/>
      <c r="G189" s="210"/>
      <c r="H189" s="210"/>
      <c r="I189" s="210"/>
      <c r="J189" s="210"/>
      <c r="K189" s="210"/>
      <c r="L189" s="210"/>
      <c r="M189" s="210"/>
      <c r="N189" s="210"/>
      <c r="O189" s="210"/>
      <c r="P189" s="210"/>
      <c r="Q189" s="210"/>
      <c r="R189" s="210"/>
      <c r="S189" s="210"/>
      <c r="T189" s="210"/>
      <c r="U189" s="211"/>
      <c r="V189" s="118"/>
      <c r="W189" s="119"/>
      <c r="X189" s="7"/>
      <c r="Y189" s="209" t="s">
        <v>357</v>
      </c>
      <c r="Z189" s="210"/>
      <c r="AA189" s="210"/>
      <c r="AB189" s="211"/>
      <c r="AC189" s="271"/>
      <c r="AD189" s="229"/>
      <c r="AE189" s="228"/>
      <c r="AF189" s="229"/>
      <c r="AG189" s="228"/>
      <c r="AH189" s="229"/>
      <c r="AI189" s="228"/>
      <c r="AJ189" s="229"/>
      <c r="AK189" s="230"/>
      <c r="AL189" s="231"/>
      <c r="AM189" s="228"/>
      <c r="AN189" s="229"/>
      <c r="AO189" s="228"/>
      <c r="AP189" s="386"/>
      <c r="AQ189" s="271"/>
      <c r="AR189" s="386"/>
      <c r="AS189" s="628"/>
      <c r="AT189" s="248"/>
      <c r="AU189" s="51"/>
      <c r="AV189" s="51"/>
      <c r="AW189" s="51"/>
      <c r="AX189" s="51"/>
      <c r="AY189" s="51"/>
      <c r="AZ189" s="51"/>
    </row>
    <row r="190" spans="1:52" ht="18" customHeight="1" x14ac:dyDescent="0.2">
      <c r="A190" s="51"/>
      <c r="B190" s="209" t="s">
        <v>237</v>
      </c>
      <c r="C190" s="210"/>
      <c r="D190" s="210"/>
      <c r="E190" s="210"/>
      <c r="F190" s="210"/>
      <c r="G190" s="210"/>
      <c r="H190" s="210"/>
      <c r="I190" s="210"/>
      <c r="J190" s="210"/>
      <c r="K190" s="210"/>
      <c r="L190" s="210"/>
      <c r="M190" s="210"/>
      <c r="N190" s="210"/>
      <c r="O190" s="210"/>
      <c r="P190" s="210"/>
      <c r="Q190" s="210"/>
      <c r="R190" s="210"/>
      <c r="S190" s="210"/>
      <c r="T190" s="210"/>
      <c r="U190" s="211"/>
      <c r="V190" s="118"/>
      <c r="W190" s="119"/>
      <c r="X190" s="7"/>
      <c r="Y190" s="238" t="s">
        <v>306</v>
      </c>
      <c r="Z190" s="239"/>
      <c r="AA190" s="239"/>
      <c r="AB190" s="307"/>
      <c r="AC190" s="271"/>
      <c r="AD190" s="229"/>
      <c r="AE190" s="228"/>
      <c r="AF190" s="229"/>
      <c r="AG190" s="228"/>
      <c r="AH190" s="229"/>
      <c r="AI190" s="230"/>
      <c r="AJ190" s="231"/>
      <c r="AK190" s="228"/>
      <c r="AL190" s="229"/>
      <c r="AM190" s="230"/>
      <c r="AN190" s="231"/>
      <c r="AO190" s="228"/>
      <c r="AP190" s="386"/>
      <c r="AQ190" s="983"/>
      <c r="AR190" s="984"/>
      <c r="AS190" s="176"/>
      <c r="AT190" s="166"/>
      <c r="AU190" s="51"/>
      <c r="AV190" s="51"/>
      <c r="AW190" s="51"/>
      <c r="AX190" s="51"/>
      <c r="AY190" s="51"/>
      <c r="AZ190" s="51"/>
    </row>
    <row r="191" spans="1:52" ht="18" customHeight="1" x14ac:dyDescent="0.2">
      <c r="A191" s="51"/>
      <c r="B191" s="209" t="s">
        <v>200</v>
      </c>
      <c r="C191" s="210"/>
      <c r="D191" s="210"/>
      <c r="E191" s="210"/>
      <c r="F191" s="210"/>
      <c r="G191" s="210"/>
      <c r="H191" s="210"/>
      <c r="I191" s="210"/>
      <c r="J191" s="210"/>
      <c r="K191" s="210"/>
      <c r="L191" s="210"/>
      <c r="M191" s="210"/>
      <c r="N191" s="210"/>
      <c r="O191" s="210"/>
      <c r="P191" s="210"/>
      <c r="Q191" s="210"/>
      <c r="R191" s="210"/>
      <c r="S191" s="210"/>
      <c r="T191" s="210"/>
      <c r="U191" s="211"/>
      <c r="V191" s="118"/>
      <c r="W191" s="119"/>
      <c r="X191" s="7"/>
      <c r="Y191" s="238" t="s">
        <v>307</v>
      </c>
      <c r="Z191" s="239"/>
      <c r="AA191" s="239"/>
      <c r="AB191" s="307"/>
      <c r="AC191" s="271"/>
      <c r="AD191" s="229"/>
      <c r="AE191" s="976"/>
      <c r="AF191" s="977"/>
      <c r="AG191" s="976"/>
      <c r="AH191" s="977"/>
      <c r="AI191" s="228"/>
      <c r="AJ191" s="229"/>
      <c r="AK191" s="228"/>
      <c r="AL191" s="229"/>
      <c r="AM191" s="228"/>
      <c r="AN191" s="229"/>
      <c r="AO191" s="228"/>
      <c r="AP191" s="386"/>
      <c r="AQ191" s="118"/>
      <c r="AR191" s="119"/>
      <c r="AS191" s="176"/>
      <c r="AT191" s="166"/>
      <c r="AU191" s="51"/>
      <c r="AV191" s="51"/>
      <c r="AW191" s="51"/>
      <c r="AX191" s="51"/>
      <c r="AY191" s="51"/>
      <c r="AZ191" s="51"/>
    </row>
    <row r="192" spans="1:52" ht="18" customHeight="1" x14ac:dyDescent="0.2">
      <c r="A192" s="51"/>
      <c r="B192" s="115" t="s">
        <v>215</v>
      </c>
      <c r="C192" s="116"/>
      <c r="D192" s="116"/>
      <c r="E192" s="116"/>
      <c r="F192" s="116"/>
      <c r="G192" s="116"/>
      <c r="H192" s="116"/>
      <c r="I192" s="116"/>
      <c r="J192" s="116"/>
      <c r="K192" s="116"/>
      <c r="L192" s="116"/>
      <c r="M192" s="116"/>
      <c r="N192" s="116"/>
      <c r="O192" s="116"/>
      <c r="P192" s="116"/>
      <c r="Q192" s="116"/>
      <c r="R192" s="116"/>
      <c r="S192" s="116"/>
      <c r="T192" s="116"/>
      <c r="U192" s="117"/>
      <c r="V192" s="118"/>
      <c r="W192" s="119"/>
      <c r="X192" s="7"/>
      <c r="Y192" s="238" t="s">
        <v>354</v>
      </c>
      <c r="Z192" s="239"/>
      <c r="AA192" s="239"/>
      <c r="AB192" s="307"/>
      <c r="AC192" s="271"/>
      <c r="AD192" s="229"/>
      <c r="AE192" s="228"/>
      <c r="AF192" s="229"/>
      <c r="AG192" s="228"/>
      <c r="AH192" s="229"/>
      <c r="AI192" s="228"/>
      <c r="AJ192" s="229"/>
      <c r="AK192" s="228"/>
      <c r="AL192" s="229"/>
      <c r="AM192" s="228"/>
      <c r="AN192" s="229"/>
      <c r="AO192" s="230"/>
      <c r="AP192" s="119"/>
      <c r="AQ192" s="271"/>
      <c r="AR192" s="386"/>
      <c r="AS192" s="176"/>
      <c r="AT192" s="166"/>
      <c r="AU192" s="51"/>
      <c r="AV192" s="51"/>
      <c r="AW192" s="51"/>
      <c r="AX192" s="51"/>
      <c r="AY192" s="51"/>
      <c r="AZ192" s="51"/>
    </row>
    <row r="193" spans="1:52" ht="18" customHeight="1" x14ac:dyDescent="0.2">
      <c r="A193" s="51"/>
      <c r="B193" s="209" t="s">
        <v>201</v>
      </c>
      <c r="C193" s="210"/>
      <c r="D193" s="210"/>
      <c r="E193" s="210"/>
      <c r="F193" s="210"/>
      <c r="G193" s="210"/>
      <c r="H193" s="210"/>
      <c r="I193" s="210"/>
      <c r="J193" s="210"/>
      <c r="K193" s="210"/>
      <c r="L193" s="210"/>
      <c r="M193" s="210"/>
      <c r="N193" s="210"/>
      <c r="O193" s="210"/>
      <c r="P193" s="210"/>
      <c r="Q193" s="210"/>
      <c r="R193" s="210"/>
      <c r="S193" s="210"/>
      <c r="T193" s="210"/>
      <c r="U193" s="211"/>
      <c r="V193" s="118"/>
      <c r="W193" s="119"/>
      <c r="X193" s="7"/>
      <c r="Y193" s="225" t="s">
        <v>81</v>
      </c>
      <c r="Z193" s="226"/>
      <c r="AA193" s="226"/>
      <c r="AB193" s="227"/>
      <c r="AC193" s="271"/>
      <c r="AD193" s="229"/>
      <c r="AE193" s="228"/>
      <c r="AF193" s="229"/>
      <c r="AG193" s="228"/>
      <c r="AH193" s="229"/>
      <c r="AI193" s="230"/>
      <c r="AJ193" s="231"/>
      <c r="AK193" s="230"/>
      <c r="AL193" s="231"/>
      <c r="AM193" s="228"/>
      <c r="AN193" s="229"/>
      <c r="AO193" s="228"/>
      <c r="AP193" s="386"/>
      <c r="AQ193" s="983"/>
      <c r="AR193" s="984"/>
      <c r="AS193" s="176">
        <f t="shared" si="23"/>
        <v>0</v>
      </c>
      <c r="AT193" s="166"/>
      <c r="AU193" s="51"/>
      <c r="AV193" s="51"/>
      <c r="AW193" s="51"/>
      <c r="AX193" s="51"/>
      <c r="AY193" s="51"/>
      <c r="AZ193" s="51"/>
    </row>
    <row r="194" spans="1:52" ht="18" customHeight="1" x14ac:dyDescent="0.2">
      <c r="A194" s="51"/>
      <c r="B194" s="115" t="s">
        <v>199</v>
      </c>
      <c r="C194" s="116"/>
      <c r="D194" s="116"/>
      <c r="E194" s="116"/>
      <c r="F194" s="116"/>
      <c r="G194" s="116"/>
      <c r="H194" s="116"/>
      <c r="I194" s="116"/>
      <c r="J194" s="116"/>
      <c r="K194" s="116"/>
      <c r="L194" s="116"/>
      <c r="M194" s="116"/>
      <c r="N194" s="116"/>
      <c r="O194" s="116"/>
      <c r="P194" s="116"/>
      <c r="Q194" s="116"/>
      <c r="R194" s="116"/>
      <c r="S194" s="116"/>
      <c r="T194" s="116"/>
      <c r="U194" s="117"/>
      <c r="V194" s="118"/>
      <c r="W194" s="119"/>
      <c r="X194" s="7"/>
      <c r="Y194" s="225" t="s">
        <v>82</v>
      </c>
      <c r="Z194" s="226"/>
      <c r="AA194" s="226"/>
      <c r="AB194" s="227"/>
      <c r="AC194" s="271"/>
      <c r="AD194" s="229"/>
      <c r="AE194" s="228"/>
      <c r="AF194" s="229"/>
      <c r="AG194" s="228"/>
      <c r="AH194" s="229"/>
      <c r="AI194" s="230"/>
      <c r="AJ194" s="231"/>
      <c r="AK194" s="230"/>
      <c r="AL194" s="231"/>
      <c r="AM194" s="228"/>
      <c r="AN194" s="229"/>
      <c r="AO194" s="228"/>
      <c r="AP194" s="386"/>
      <c r="AQ194" s="983"/>
      <c r="AR194" s="984"/>
      <c r="AS194" s="176">
        <f t="shared" si="23"/>
        <v>0</v>
      </c>
      <c r="AT194" s="166"/>
      <c r="AU194" s="51"/>
      <c r="AV194" s="51"/>
      <c r="AW194" s="51"/>
      <c r="AX194" s="51"/>
      <c r="AY194" s="51"/>
      <c r="AZ194" s="51"/>
    </row>
    <row r="195" spans="1:52" ht="18" customHeight="1" thickBot="1" x14ac:dyDescent="0.25">
      <c r="A195" s="51"/>
      <c r="B195" s="761"/>
      <c r="C195" s="761"/>
      <c r="D195" s="761"/>
      <c r="E195" s="761"/>
      <c r="F195" s="761"/>
      <c r="G195" s="761"/>
      <c r="H195" s="761"/>
      <c r="I195" s="761"/>
      <c r="J195" s="761"/>
      <c r="K195" s="761"/>
      <c r="L195" s="761"/>
      <c r="M195" s="761"/>
      <c r="N195" s="761"/>
      <c r="O195" s="762"/>
      <c r="P195" s="591" t="s">
        <v>56</v>
      </c>
      <c r="Q195" s="592"/>
      <c r="R195" s="592"/>
      <c r="S195" s="592"/>
      <c r="T195" s="60"/>
      <c r="U195" s="60"/>
      <c r="V195" s="815">
        <f>SUM(V188:W194)</f>
        <v>0</v>
      </c>
      <c r="W195" s="816"/>
      <c r="X195" s="7"/>
      <c r="Y195" s="225" t="s">
        <v>248</v>
      </c>
      <c r="Z195" s="226"/>
      <c r="AA195" s="226"/>
      <c r="AB195" s="227"/>
      <c r="AC195" s="271"/>
      <c r="AD195" s="229"/>
      <c r="AE195" s="976"/>
      <c r="AF195" s="977"/>
      <c r="AG195" s="230"/>
      <c r="AH195" s="231"/>
      <c r="AI195" s="228"/>
      <c r="AJ195" s="229"/>
      <c r="AK195" s="228"/>
      <c r="AL195" s="229"/>
      <c r="AM195" s="228"/>
      <c r="AN195" s="229"/>
      <c r="AO195" s="228"/>
      <c r="AP195" s="386"/>
      <c r="AQ195" s="983"/>
      <c r="AR195" s="984"/>
      <c r="AS195" s="176">
        <f t="shared" si="23"/>
        <v>0</v>
      </c>
      <c r="AT195" s="166"/>
      <c r="AU195" s="51"/>
      <c r="AV195" s="51"/>
      <c r="AW195" s="51"/>
      <c r="AX195" s="51"/>
      <c r="AY195" s="51"/>
      <c r="AZ195" s="51"/>
    </row>
    <row r="196" spans="1:52" ht="18" customHeight="1" thickBot="1" x14ac:dyDescent="0.25">
      <c r="A196" s="51"/>
      <c r="B196" s="61"/>
      <c r="C196" s="61"/>
      <c r="D196" s="61"/>
      <c r="E196" s="61"/>
      <c r="F196" s="61"/>
      <c r="G196" s="61"/>
      <c r="H196" s="61"/>
      <c r="I196" s="61"/>
      <c r="J196" s="61"/>
      <c r="K196" s="61"/>
      <c r="L196" s="61"/>
      <c r="M196" s="61"/>
      <c r="N196" s="61"/>
      <c r="O196" s="61"/>
      <c r="P196" s="64"/>
      <c r="Q196" s="64"/>
      <c r="R196" s="64"/>
      <c r="S196" s="64"/>
      <c r="T196" s="64"/>
      <c r="U196" s="64"/>
      <c r="V196" s="65"/>
      <c r="W196" s="65"/>
      <c r="X196" s="7"/>
      <c r="Y196" s="225" t="s">
        <v>262</v>
      </c>
      <c r="Z196" s="226"/>
      <c r="AA196" s="226"/>
      <c r="AB196" s="227"/>
      <c r="AC196" s="271"/>
      <c r="AD196" s="229"/>
      <c r="AE196" s="228"/>
      <c r="AF196" s="229"/>
      <c r="AG196" s="976"/>
      <c r="AH196" s="977"/>
      <c r="AI196" s="228"/>
      <c r="AJ196" s="229"/>
      <c r="AK196" s="228"/>
      <c r="AL196" s="229"/>
      <c r="AM196" s="228"/>
      <c r="AN196" s="229"/>
      <c r="AO196" s="228"/>
      <c r="AP196" s="386"/>
      <c r="AQ196" s="271"/>
      <c r="AR196" s="386"/>
      <c r="AS196" s="176">
        <f t="shared" si="23"/>
        <v>0</v>
      </c>
      <c r="AT196" s="166"/>
      <c r="AU196" s="51"/>
      <c r="AV196" s="51"/>
      <c r="AW196" s="51"/>
      <c r="AX196" s="51"/>
      <c r="AY196" s="51"/>
      <c r="AZ196" s="51"/>
    </row>
    <row r="197" spans="1:52" ht="18" customHeight="1" x14ac:dyDescent="0.2">
      <c r="A197" s="51"/>
      <c r="B197" s="689" t="s">
        <v>360</v>
      </c>
      <c r="C197" s="690"/>
      <c r="D197" s="690"/>
      <c r="E197" s="690"/>
      <c r="F197" s="690"/>
      <c r="G197" s="690"/>
      <c r="H197" s="690"/>
      <c r="I197" s="690"/>
      <c r="J197" s="690"/>
      <c r="K197" s="690"/>
      <c r="L197" s="690"/>
      <c r="M197" s="690"/>
      <c r="N197" s="690"/>
      <c r="O197" s="690"/>
      <c r="P197" s="690"/>
      <c r="Q197" s="690"/>
      <c r="R197" s="690"/>
      <c r="S197" s="690"/>
      <c r="T197" s="690"/>
      <c r="U197" s="690"/>
      <c r="V197" s="690"/>
      <c r="W197" s="691"/>
      <c r="X197" s="7"/>
      <c r="Y197" s="225" t="s">
        <v>83</v>
      </c>
      <c r="Z197" s="226"/>
      <c r="AA197" s="226"/>
      <c r="AB197" s="227"/>
      <c r="AC197" s="271"/>
      <c r="AD197" s="229"/>
      <c r="AE197" s="228"/>
      <c r="AF197" s="229"/>
      <c r="AG197" s="228"/>
      <c r="AH197" s="229"/>
      <c r="AI197" s="230"/>
      <c r="AJ197" s="231"/>
      <c r="AK197" s="230"/>
      <c r="AL197" s="231"/>
      <c r="AM197" s="228"/>
      <c r="AN197" s="229"/>
      <c r="AO197" s="228"/>
      <c r="AP197" s="386"/>
      <c r="AQ197" s="983"/>
      <c r="AR197" s="984"/>
      <c r="AS197" s="176">
        <f t="shared" si="23"/>
        <v>0</v>
      </c>
      <c r="AT197" s="166"/>
      <c r="AU197" s="51"/>
      <c r="AV197" s="51"/>
      <c r="AW197" s="51"/>
      <c r="AX197" s="51"/>
      <c r="AY197" s="51"/>
      <c r="AZ197" s="51"/>
    </row>
    <row r="198" spans="1:52" ht="18" customHeight="1" thickBot="1" x14ac:dyDescent="0.25">
      <c r="A198" s="51"/>
      <c r="B198" s="692"/>
      <c r="C198" s="693"/>
      <c r="D198" s="693"/>
      <c r="E198" s="693"/>
      <c r="F198" s="693"/>
      <c r="G198" s="693"/>
      <c r="H198" s="693"/>
      <c r="I198" s="693"/>
      <c r="J198" s="693"/>
      <c r="K198" s="693"/>
      <c r="L198" s="693"/>
      <c r="M198" s="693"/>
      <c r="N198" s="693"/>
      <c r="O198" s="693"/>
      <c r="P198" s="693"/>
      <c r="Q198" s="693"/>
      <c r="R198" s="693"/>
      <c r="S198" s="693"/>
      <c r="T198" s="693"/>
      <c r="U198" s="693"/>
      <c r="V198" s="693"/>
      <c r="W198" s="694"/>
      <c r="X198" s="7"/>
      <c r="Y198" s="225" t="s">
        <v>84</v>
      </c>
      <c r="Z198" s="226"/>
      <c r="AA198" s="226"/>
      <c r="AB198" s="227"/>
      <c r="AC198" s="271"/>
      <c r="AD198" s="229"/>
      <c r="AE198" s="228"/>
      <c r="AF198" s="229"/>
      <c r="AG198" s="228"/>
      <c r="AH198" s="229"/>
      <c r="AI198" s="230"/>
      <c r="AJ198" s="231"/>
      <c r="AK198" s="230"/>
      <c r="AL198" s="231"/>
      <c r="AM198" s="228"/>
      <c r="AN198" s="229"/>
      <c r="AO198" s="228"/>
      <c r="AP198" s="386"/>
      <c r="AQ198" s="983"/>
      <c r="AR198" s="984"/>
      <c r="AS198" s="154">
        <f t="shared" si="23"/>
        <v>0</v>
      </c>
      <c r="AT198" s="155"/>
      <c r="AU198" s="51"/>
      <c r="AV198" s="51"/>
      <c r="AW198" s="51"/>
      <c r="AX198" s="51"/>
      <c r="AY198" s="51"/>
      <c r="AZ198" s="51"/>
    </row>
    <row r="199" spans="1:52" ht="18" customHeight="1" thickBot="1" x14ac:dyDescent="0.25">
      <c r="A199" s="51"/>
      <c r="B199" s="695"/>
      <c r="C199" s="696"/>
      <c r="D199" s="696"/>
      <c r="E199" s="696"/>
      <c r="F199" s="696"/>
      <c r="G199" s="696"/>
      <c r="H199" s="696"/>
      <c r="I199" s="696"/>
      <c r="J199" s="696"/>
      <c r="K199" s="696"/>
      <c r="L199" s="696"/>
      <c r="M199" s="696"/>
      <c r="N199" s="696"/>
      <c r="O199" s="696"/>
      <c r="P199" s="696"/>
      <c r="Q199" s="696"/>
      <c r="R199" s="696"/>
      <c r="S199" s="696"/>
      <c r="T199" s="696"/>
      <c r="U199" s="696"/>
      <c r="V199" s="696"/>
      <c r="W199" s="697"/>
      <c r="X199" s="7"/>
      <c r="Y199" s="232" t="s">
        <v>247</v>
      </c>
      <c r="Z199" s="233"/>
      <c r="AA199" s="233"/>
      <c r="AB199" s="796"/>
      <c r="AC199" s="272"/>
      <c r="AD199" s="235"/>
      <c r="AE199" s="1034"/>
      <c r="AF199" s="1035"/>
      <c r="AG199" s="1034"/>
      <c r="AH199" s="1035"/>
      <c r="AI199" s="234"/>
      <c r="AJ199" s="235"/>
      <c r="AK199" s="234"/>
      <c r="AL199" s="235"/>
      <c r="AM199" s="234"/>
      <c r="AN199" s="235"/>
      <c r="AO199" s="234"/>
      <c r="AP199" s="1002"/>
      <c r="AQ199" s="1005"/>
      <c r="AR199" s="1006"/>
      <c r="AS199" s="826">
        <f t="shared" si="23"/>
        <v>0</v>
      </c>
      <c r="AT199" s="827"/>
      <c r="AU199" s="51"/>
      <c r="AV199" s="51"/>
      <c r="AW199" s="51"/>
      <c r="AX199" s="51"/>
      <c r="AY199" s="51"/>
      <c r="AZ199" s="51"/>
    </row>
    <row r="200" spans="1:52" ht="18" customHeight="1" thickBot="1" x14ac:dyDescent="0.25">
      <c r="A200" s="51"/>
      <c r="B200" s="698" t="s">
        <v>361</v>
      </c>
      <c r="C200" s="699"/>
      <c r="D200" s="699"/>
      <c r="E200" s="699"/>
      <c r="F200" s="699"/>
      <c r="G200" s="699"/>
      <c r="H200" s="699"/>
      <c r="I200" s="699"/>
      <c r="J200" s="699"/>
      <c r="K200" s="699"/>
      <c r="L200" s="699"/>
      <c r="M200" s="699"/>
      <c r="N200" s="699"/>
      <c r="O200" s="699"/>
      <c r="P200" s="699"/>
      <c r="Q200" s="699"/>
      <c r="R200" s="699"/>
      <c r="S200" s="699"/>
      <c r="T200" s="699"/>
      <c r="U200" s="699"/>
      <c r="V200" s="699"/>
      <c r="W200" s="700"/>
      <c r="X200" s="7"/>
      <c r="Y200" s="79"/>
      <c r="Z200" s="79"/>
      <c r="AA200" s="79"/>
      <c r="AB200" s="79"/>
      <c r="AC200" s="79"/>
      <c r="AD200" s="79"/>
      <c r="AE200" s="79"/>
      <c r="AF200" s="79"/>
      <c r="AG200" s="79"/>
      <c r="AH200" s="79"/>
      <c r="AI200" s="79"/>
      <c r="AJ200" s="79"/>
      <c r="AK200" s="79"/>
      <c r="AL200" s="79"/>
      <c r="AM200" s="811" t="s">
        <v>56</v>
      </c>
      <c r="AN200" s="811"/>
      <c r="AO200" s="811"/>
      <c r="AP200" s="811"/>
      <c r="AQ200" s="811"/>
      <c r="AR200" s="812"/>
      <c r="AS200" s="96">
        <f>SUM(AS122:AT199)</f>
        <v>0</v>
      </c>
      <c r="AT200" s="97"/>
      <c r="AU200" s="51"/>
      <c r="AV200" s="51"/>
      <c r="AW200" s="51"/>
      <c r="AX200" s="51"/>
      <c r="AY200" s="51"/>
      <c r="AZ200" s="51"/>
    </row>
    <row r="201" spans="1:52" ht="18" customHeight="1" thickBot="1" x14ac:dyDescent="0.25">
      <c r="A201" s="51"/>
      <c r="B201" s="701"/>
      <c r="C201" s="702"/>
      <c r="D201" s="702"/>
      <c r="E201" s="702"/>
      <c r="F201" s="702"/>
      <c r="G201" s="702"/>
      <c r="H201" s="702"/>
      <c r="I201" s="702"/>
      <c r="J201" s="702"/>
      <c r="K201" s="702"/>
      <c r="L201" s="702"/>
      <c r="M201" s="702"/>
      <c r="N201" s="702"/>
      <c r="O201" s="702"/>
      <c r="P201" s="702"/>
      <c r="Q201" s="702"/>
      <c r="R201" s="702"/>
      <c r="S201" s="702"/>
      <c r="T201" s="702"/>
      <c r="U201" s="702"/>
      <c r="V201" s="702"/>
      <c r="W201" s="703"/>
      <c r="X201" s="7"/>
      <c r="Y201" s="80"/>
      <c r="Z201" s="80"/>
      <c r="AA201" s="80"/>
      <c r="AB201" s="80"/>
      <c r="AC201" s="80"/>
      <c r="AD201" s="80"/>
      <c r="AE201" s="80"/>
      <c r="AF201" s="80"/>
      <c r="AG201" s="80"/>
      <c r="AI201" s="80"/>
      <c r="AJ201" s="80"/>
      <c r="AK201" s="80"/>
      <c r="AL201" s="80"/>
      <c r="AM201" s="77"/>
      <c r="AN201" s="77"/>
      <c r="AO201" s="77"/>
      <c r="AP201" s="77"/>
      <c r="AQ201" s="77"/>
      <c r="AR201" s="77"/>
      <c r="AS201" s="65"/>
      <c r="AT201" s="65"/>
      <c r="AU201" s="51"/>
      <c r="AV201" s="51"/>
      <c r="AW201" s="51"/>
      <c r="AX201" s="51"/>
      <c r="AY201" s="51"/>
      <c r="AZ201" s="51"/>
    </row>
    <row r="202" spans="1:52" ht="18" customHeight="1" x14ac:dyDescent="0.2">
      <c r="A202" s="51"/>
      <c r="B202" s="680" t="s">
        <v>322</v>
      </c>
      <c r="C202" s="681"/>
      <c r="D202" s="681"/>
      <c r="E202" s="681"/>
      <c r="F202" s="681"/>
      <c r="G202" s="681"/>
      <c r="H202" s="681"/>
      <c r="I202" s="681"/>
      <c r="J202" s="681"/>
      <c r="K202" s="681"/>
      <c r="L202" s="681"/>
      <c r="M202" s="681"/>
      <c r="N202" s="681"/>
      <c r="O202" s="681"/>
      <c r="P202" s="681"/>
      <c r="Q202" s="681"/>
      <c r="R202" s="681"/>
      <c r="S202" s="681"/>
      <c r="T202" s="681"/>
      <c r="U202" s="681"/>
      <c r="V202" s="681"/>
      <c r="W202" s="682"/>
      <c r="X202" s="7"/>
      <c r="Y202" s="820" t="s">
        <v>279</v>
      </c>
      <c r="Z202" s="821"/>
      <c r="AA202" s="821"/>
      <c r="AB202" s="821"/>
      <c r="AC202" s="821"/>
      <c r="AD202" s="821"/>
      <c r="AE202" s="821"/>
      <c r="AF202" s="821"/>
      <c r="AG202" s="821"/>
      <c r="AH202" s="821"/>
      <c r="AI202" s="821"/>
      <c r="AJ202" s="821"/>
      <c r="AK202" s="821"/>
      <c r="AL202" s="821"/>
      <c r="AM202" s="821"/>
      <c r="AN202" s="821"/>
      <c r="AO202" s="821"/>
      <c r="AP202" s="821"/>
      <c r="AQ202" s="821"/>
      <c r="AR202" s="821"/>
      <c r="AS202" s="821"/>
      <c r="AT202" s="822"/>
      <c r="AU202" s="51"/>
      <c r="AV202" s="51"/>
      <c r="AW202" s="51"/>
      <c r="AX202" s="51"/>
      <c r="AY202" s="51"/>
      <c r="AZ202" s="51"/>
    </row>
    <row r="203" spans="1:52" ht="18" customHeight="1" thickBot="1" x14ac:dyDescent="0.25">
      <c r="A203" s="51"/>
      <c r="B203" s="683"/>
      <c r="C203" s="684"/>
      <c r="D203" s="684"/>
      <c r="E203" s="684"/>
      <c r="F203" s="684"/>
      <c r="G203" s="684"/>
      <c r="H203" s="684"/>
      <c r="I203" s="684"/>
      <c r="J203" s="684"/>
      <c r="K203" s="684"/>
      <c r="L203" s="684"/>
      <c r="M203" s="684"/>
      <c r="N203" s="684"/>
      <c r="O203" s="684"/>
      <c r="P203" s="684"/>
      <c r="Q203" s="684"/>
      <c r="R203" s="684"/>
      <c r="S203" s="684"/>
      <c r="T203" s="684"/>
      <c r="U203" s="684"/>
      <c r="V203" s="684"/>
      <c r="W203" s="685"/>
      <c r="X203" s="7"/>
      <c r="Y203" s="823"/>
      <c r="Z203" s="824"/>
      <c r="AA203" s="824"/>
      <c r="AB203" s="824"/>
      <c r="AC203" s="824"/>
      <c r="AD203" s="824"/>
      <c r="AE203" s="824"/>
      <c r="AF203" s="824"/>
      <c r="AG203" s="824"/>
      <c r="AH203" s="824"/>
      <c r="AI203" s="824"/>
      <c r="AJ203" s="824"/>
      <c r="AK203" s="824"/>
      <c r="AL203" s="824"/>
      <c r="AM203" s="824"/>
      <c r="AN203" s="824"/>
      <c r="AO203" s="824"/>
      <c r="AP203" s="824"/>
      <c r="AQ203" s="824"/>
      <c r="AR203" s="824"/>
      <c r="AS203" s="824"/>
      <c r="AT203" s="825"/>
      <c r="AU203" s="51"/>
      <c r="AV203" s="51"/>
      <c r="AW203" s="51"/>
      <c r="AX203" s="51"/>
      <c r="AY203" s="51"/>
      <c r="AZ203" s="51"/>
    </row>
    <row r="204" spans="1:52" ht="18" customHeight="1" thickBot="1" x14ac:dyDescent="0.25">
      <c r="A204" s="51"/>
      <c r="B204" s="686"/>
      <c r="C204" s="687"/>
      <c r="D204" s="687"/>
      <c r="E204" s="687"/>
      <c r="F204" s="687"/>
      <c r="G204" s="687"/>
      <c r="H204" s="687"/>
      <c r="I204" s="687"/>
      <c r="J204" s="687"/>
      <c r="K204" s="687"/>
      <c r="L204" s="687"/>
      <c r="M204" s="687"/>
      <c r="N204" s="687"/>
      <c r="O204" s="687"/>
      <c r="P204" s="687"/>
      <c r="Q204" s="687"/>
      <c r="R204" s="687"/>
      <c r="S204" s="687"/>
      <c r="T204" s="687"/>
      <c r="U204" s="687"/>
      <c r="V204" s="687"/>
      <c r="W204" s="688"/>
      <c r="X204" s="7"/>
      <c r="Y204" s="263" t="s">
        <v>44</v>
      </c>
      <c r="Z204" s="264"/>
      <c r="AA204" s="264"/>
      <c r="AB204" s="265"/>
      <c r="AC204" s="263" t="s">
        <v>61</v>
      </c>
      <c r="AD204" s="270"/>
      <c r="AE204" s="266" t="s">
        <v>62</v>
      </c>
      <c r="AF204" s="270"/>
      <c r="AG204" s="266" t="s">
        <v>63</v>
      </c>
      <c r="AH204" s="270"/>
      <c r="AI204" s="266" t="s">
        <v>64</v>
      </c>
      <c r="AJ204" s="270"/>
      <c r="AK204" s="266" t="s">
        <v>65</v>
      </c>
      <c r="AL204" s="270"/>
      <c r="AM204" s="266" t="s">
        <v>66</v>
      </c>
      <c r="AN204" s="270"/>
      <c r="AO204" s="266" t="s">
        <v>67</v>
      </c>
      <c r="AP204" s="270"/>
      <c r="AQ204" s="266" t="s">
        <v>68</v>
      </c>
      <c r="AR204" s="265"/>
      <c r="AS204" s="263" t="s">
        <v>56</v>
      </c>
      <c r="AT204" s="265"/>
      <c r="AU204" s="51"/>
      <c r="AV204" s="51"/>
      <c r="AW204" s="51"/>
      <c r="AX204" s="51"/>
      <c r="AY204" s="51"/>
      <c r="AZ204" s="51"/>
    </row>
    <row r="205" spans="1:52" ht="18" customHeight="1" thickBot="1" x14ac:dyDescent="0.25">
      <c r="A205" s="51"/>
      <c r="B205" s="665" t="s">
        <v>321</v>
      </c>
      <c r="C205" s="666"/>
      <c r="D205" s="666"/>
      <c r="E205" s="666"/>
      <c r="F205" s="666"/>
      <c r="G205" s="666"/>
      <c r="H205" s="666"/>
      <c r="I205" s="667"/>
      <c r="J205" s="668" t="s">
        <v>320</v>
      </c>
      <c r="K205" s="669"/>
      <c r="L205" s="669"/>
      <c r="M205" s="669"/>
      <c r="N205" s="669"/>
      <c r="O205" s="669"/>
      <c r="P205" s="669"/>
      <c r="Q205" s="669"/>
      <c r="R205" s="669"/>
      <c r="S205" s="670"/>
      <c r="T205" s="668" t="s">
        <v>323</v>
      </c>
      <c r="U205" s="670"/>
      <c r="V205" s="96" t="s">
        <v>47</v>
      </c>
      <c r="W205" s="97"/>
      <c r="X205" s="2"/>
      <c r="Y205" s="548" t="s">
        <v>355</v>
      </c>
      <c r="Z205" s="549"/>
      <c r="AA205" s="549"/>
      <c r="AB205" s="647"/>
      <c r="AC205" s="380"/>
      <c r="AD205" s="252"/>
      <c r="AE205" s="251"/>
      <c r="AF205" s="252"/>
      <c r="AG205" s="251"/>
      <c r="AH205" s="252"/>
      <c r="AI205" s="251"/>
      <c r="AJ205" s="252"/>
      <c r="AK205" s="251"/>
      <c r="AL205" s="252"/>
      <c r="AM205" s="251"/>
      <c r="AN205" s="252"/>
      <c r="AO205" s="1032"/>
      <c r="AP205" s="1033"/>
      <c r="AQ205" s="251"/>
      <c r="AR205" s="1056"/>
      <c r="AS205" s="290">
        <f>SUM(AC205:AR205)</f>
        <v>0</v>
      </c>
      <c r="AT205" s="291"/>
      <c r="AU205" s="51"/>
      <c r="AV205" s="51"/>
      <c r="AW205" s="51"/>
      <c r="AX205" s="51"/>
      <c r="AY205" s="51"/>
      <c r="AZ205" s="51"/>
    </row>
    <row r="206" spans="1:52" ht="18" customHeight="1" x14ac:dyDescent="0.2">
      <c r="A206" s="51"/>
      <c r="B206" s="671" t="s">
        <v>319</v>
      </c>
      <c r="C206" s="672"/>
      <c r="D206" s="672"/>
      <c r="E206" s="672"/>
      <c r="F206" s="672"/>
      <c r="G206" s="672"/>
      <c r="H206" s="672"/>
      <c r="I206" s="673"/>
      <c r="J206" s="674" t="s">
        <v>325</v>
      </c>
      <c r="K206" s="675"/>
      <c r="L206" s="675"/>
      <c r="M206" s="675"/>
      <c r="N206" s="675"/>
      <c r="O206" s="675"/>
      <c r="P206" s="675"/>
      <c r="Q206" s="675"/>
      <c r="R206" s="675"/>
      <c r="S206" s="676"/>
      <c r="T206" s="677">
        <v>7</v>
      </c>
      <c r="U206" s="678"/>
      <c r="V206" s="648"/>
      <c r="W206" s="679"/>
      <c r="X206" s="3"/>
      <c r="Y206" s="225" t="s">
        <v>98</v>
      </c>
      <c r="Z206" s="226"/>
      <c r="AA206" s="226"/>
      <c r="AB206" s="227"/>
      <c r="AC206" s="271"/>
      <c r="AD206" s="229"/>
      <c r="AE206" s="228"/>
      <c r="AF206" s="229"/>
      <c r="AG206" s="228"/>
      <c r="AH206" s="229"/>
      <c r="AI206" s="228"/>
      <c r="AJ206" s="229"/>
      <c r="AK206" s="230"/>
      <c r="AL206" s="231"/>
      <c r="AM206" s="228"/>
      <c r="AN206" s="229"/>
      <c r="AO206" s="228"/>
      <c r="AP206" s="229"/>
      <c r="AQ206" s="976"/>
      <c r="AR206" s="1057"/>
      <c r="AS206" s="190">
        <f>SUM(AC206:AR206)</f>
        <v>0</v>
      </c>
      <c r="AT206" s="191"/>
      <c r="AU206" s="51"/>
      <c r="AV206" s="51"/>
      <c r="AW206" s="51"/>
      <c r="AX206" s="51"/>
      <c r="AY206" s="51"/>
      <c r="AZ206" s="51"/>
    </row>
    <row r="207" spans="1:52" ht="18" customHeight="1" x14ac:dyDescent="0.2">
      <c r="A207" s="51"/>
      <c r="B207" s="632" t="s">
        <v>319</v>
      </c>
      <c r="C207" s="633"/>
      <c r="D207" s="633"/>
      <c r="E207" s="633"/>
      <c r="F207" s="633"/>
      <c r="G207" s="633"/>
      <c r="H207" s="633"/>
      <c r="I207" s="634"/>
      <c r="J207" s="640" t="s">
        <v>326</v>
      </c>
      <c r="K207" s="641"/>
      <c r="L207" s="641"/>
      <c r="M207" s="641"/>
      <c r="N207" s="641"/>
      <c r="O207" s="641"/>
      <c r="P207" s="641"/>
      <c r="Q207" s="641"/>
      <c r="R207" s="641"/>
      <c r="S207" s="642"/>
      <c r="T207" s="638">
        <v>7</v>
      </c>
      <c r="U207" s="639"/>
      <c r="V207" s="628"/>
      <c r="W207" s="248"/>
      <c r="X207" s="7"/>
      <c r="Y207" s="225" t="s">
        <v>78</v>
      </c>
      <c r="Z207" s="226"/>
      <c r="AA207" s="226"/>
      <c r="AB207" s="227"/>
      <c r="AC207" s="271"/>
      <c r="AD207" s="229"/>
      <c r="AE207" s="228"/>
      <c r="AF207" s="229"/>
      <c r="AG207" s="976"/>
      <c r="AH207" s="977"/>
      <c r="AI207" s="976"/>
      <c r="AJ207" s="977"/>
      <c r="AK207" s="230"/>
      <c r="AL207" s="231"/>
      <c r="AM207" s="228"/>
      <c r="AN207" s="229"/>
      <c r="AO207" s="228"/>
      <c r="AP207" s="229"/>
      <c r="AQ207" s="230"/>
      <c r="AR207" s="1058"/>
      <c r="AS207" s="190">
        <f t="shared" ref="AS207:AS208" si="38">SUM(AC207:AR207)</f>
        <v>0</v>
      </c>
      <c r="AT207" s="191"/>
      <c r="AU207" s="51"/>
      <c r="AV207" s="51"/>
      <c r="AW207" s="51"/>
      <c r="AX207" s="51"/>
      <c r="AY207" s="51"/>
      <c r="AZ207" s="51"/>
    </row>
    <row r="208" spans="1:52" ht="18" customHeight="1" x14ac:dyDescent="0.2">
      <c r="A208" s="51"/>
      <c r="B208" s="632" t="s">
        <v>319</v>
      </c>
      <c r="C208" s="633"/>
      <c r="D208" s="633"/>
      <c r="E208" s="633"/>
      <c r="F208" s="633"/>
      <c r="G208" s="633"/>
      <c r="H208" s="633"/>
      <c r="I208" s="634"/>
      <c r="J208" s="640" t="s">
        <v>309</v>
      </c>
      <c r="K208" s="641"/>
      <c r="L208" s="641"/>
      <c r="M208" s="641"/>
      <c r="N208" s="641"/>
      <c r="O208" s="641"/>
      <c r="P208" s="641"/>
      <c r="Q208" s="641"/>
      <c r="R208" s="641"/>
      <c r="S208" s="642"/>
      <c r="T208" s="638">
        <v>7</v>
      </c>
      <c r="U208" s="639"/>
      <c r="V208" s="628"/>
      <c r="W208" s="248"/>
      <c r="X208" s="7"/>
      <c r="Y208" s="225" t="s">
        <v>79</v>
      </c>
      <c r="Z208" s="226"/>
      <c r="AA208" s="226"/>
      <c r="AB208" s="227"/>
      <c r="AC208" s="271"/>
      <c r="AD208" s="229"/>
      <c r="AE208" s="228"/>
      <c r="AF208" s="229"/>
      <c r="AG208" s="976"/>
      <c r="AH208" s="977"/>
      <c r="AI208" s="976"/>
      <c r="AJ208" s="977"/>
      <c r="AK208" s="230"/>
      <c r="AL208" s="231"/>
      <c r="AM208" s="228"/>
      <c r="AN208" s="229"/>
      <c r="AO208" s="228"/>
      <c r="AP208" s="229"/>
      <c r="AQ208" s="230"/>
      <c r="AR208" s="1058"/>
      <c r="AS208" s="190">
        <f t="shared" si="38"/>
        <v>0</v>
      </c>
      <c r="AT208" s="191"/>
      <c r="AU208" s="51"/>
      <c r="AV208" s="51"/>
      <c r="AW208" s="51"/>
      <c r="AX208" s="51"/>
      <c r="AY208" s="51"/>
      <c r="AZ208" s="51"/>
    </row>
    <row r="209" spans="1:52" ht="18" customHeight="1" x14ac:dyDescent="0.2">
      <c r="A209" s="51"/>
      <c r="B209" s="632" t="s">
        <v>319</v>
      </c>
      <c r="C209" s="633"/>
      <c r="D209" s="633"/>
      <c r="E209" s="633"/>
      <c r="F209" s="633"/>
      <c r="G209" s="633"/>
      <c r="H209" s="633"/>
      <c r="I209" s="634"/>
      <c r="J209" s="640" t="s">
        <v>327</v>
      </c>
      <c r="K209" s="641"/>
      <c r="L209" s="641"/>
      <c r="M209" s="641"/>
      <c r="N209" s="641"/>
      <c r="O209" s="641"/>
      <c r="P209" s="641"/>
      <c r="Q209" s="641"/>
      <c r="R209" s="641"/>
      <c r="S209" s="642"/>
      <c r="T209" s="638">
        <v>7</v>
      </c>
      <c r="U209" s="639"/>
      <c r="V209" s="628"/>
      <c r="W209" s="248"/>
      <c r="X209" s="7"/>
      <c r="Y209" s="225" t="s">
        <v>80</v>
      </c>
      <c r="Z209" s="226"/>
      <c r="AA209" s="226"/>
      <c r="AB209" s="227"/>
      <c r="AC209" s="271"/>
      <c r="AD209" s="229"/>
      <c r="AE209" s="228"/>
      <c r="AF209" s="229"/>
      <c r="AG209" s="228"/>
      <c r="AH209" s="229"/>
      <c r="AI209" s="228"/>
      <c r="AJ209" s="229"/>
      <c r="AK209" s="230"/>
      <c r="AL209" s="231"/>
      <c r="AM209" s="228"/>
      <c r="AN209" s="229"/>
      <c r="AO209" s="228"/>
      <c r="AP209" s="229"/>
      <c r="AQ209" s="976"/>
      <c r="AR209" s="1057"/>
      <c r="AS209" s="190">
        <f>SUM(AC209:AR209)</f>
        <v>0</v>
      </c>
      <c r="AT209" s="191"/>
      <c r="AU209" s="51"/>
      <c r="AV209" s="51"/>
      <c r="AW209" s="51"/>
      <c r="AX209" s="51"/>
      <c r="AY209" s="51"/>
      <c r="AZ209" s="51"/>
    </row>
    <row r="210" spans="1:52" ht="18" customHeight="1" x14ac:dyDescent="0.2">
      <c r="A210" s="51"/>
      <c r="B210" s="632" t="s">
        <v>319</v>
      </c>
      <c r="C210" s="633"/>
      <c r="D210" s="633"/>
      <c r="E210" s="633"/>
      <c r="F210" s="633"/>
      <c r="G210" s="633"/>
      <c r="H210" s="633"/>
      <c r="I210" s="634"/>
      <c r="J210" s="640" t="s">
        <v>328</v>
      </c>
      <c r="K210" s="641" t="s">
        <v>328</v>
      </c>
      <c r="L210" s="641" t="s">
        <v>328</v>
      </c>
      <c r="M210" s="641" t="s">
        <v>328</v>
      </c>
      <c r="N210" s="641" t="s">
        <v>328</v>
      </c>
      <c r="O210" s="641" t="s">
        <v>328</v>
      </c>
      <c r="P210" s="641" t="s">
        <v>328</v>
      </c>
      <c r="Q210" s="641" t="s">
        <v>328</v>
      </c>
      <c r="R210" s="641" t="s">
        <v>328</v>
      </c>
      <c r="S210" s="642" t="s">
        <v>328</v>
      </c>
      <c r="T210" s="638">
        <v>7</v>
      </c>
      <c r="U210" s="639"/>
      <c r="V210" s="628"/>
      <c r="W210" s="248"/>
      <c r="X210" s="7"/>
      <c r="Y210" s="225" t="s">
        <v>232</v>
      </c>
      <c r="Z210" s="226"/>
      <c r="AA210" s="226"/>
      <c r="AB210" s="227"/>
      <c r="AC210" s="271"/>
      <c r="AD210" s="229"/>
      <c r="AE210" s="228"/>
      <c r="AF210" s="229"/>
      <c r="AG210" s="228"/>
      <c r="AH210" s="229"/>
      <c r="AI210" s="976"/>
      <c r="AJ210" s="977"/>
      <c r="AK210" s="230"/>
      <c r="AL210" s="231"/>
      <c r="AM210" s="228"/>
      <c r="AN210" s="229"/>
      <c r="AO210" s="228"/>
      <c r="AP210" s="229"/>
      <c r="AQ210" s="976"/>
      <c r="AR210" s="1057"/>
      <c r="AS210" s="190">
        <f>SUM(AC210:AR210)</f>
        <v>0</v>
      </c>
      <c r="AT210" s="191"/>
      <c r="AU210" s="51"/>
      <c r="AV210" s="51"/>
      <c r="AW210" s="51"/>
      <c r="AX210" s="51"/>
      <c r="AY210" s="51"/>
      <c r="AZ210" s="51"/>
    </row>
    <row r="211" spans="1:52" ht="18" customHeight="1" x14ac:dyDescent="0.2">
      <c r="A211" s="51"/>
      <c r="B211" s="632" t="s">
        <v>319</v>
      </c>
      <c r="C211" s="633"/>
      <c r="D211" s="633"/>
      <c r="E211" s="633"/>
      <c r="F211" s="633"/>
      <c r="G211" s="633"/>
      <c r="H211" s="633"/>
      <c r="I211" s="634"/>
      <c r="J211" s="640" t="s">
        <v>310</v>
      </c>
      <c r="K211" s="641"/>
      <c r="L211" s="641"/>
      <c r="M211" s="641"/>
      <c r="N211" s="641"/>
      <c r="O211" s="641"/>
      <c r="P211" s="641"/>
      <c r="Q211" s="641"/>
      <c r="R211" s="641"/>
      <c r="S211" s="642"/>
      <c r="T211" s="638">
        <v>7</v>
      </c>
      <c r="U211" s="639"/>
      <c r="V211" s="628"/>
      <c r="W211" s="248"/>
      <c r="X211" s="7"/>
      <c r="Y211" s="225" t="s">
        <v>359</v>
      </c>
      <c r="Z211" s="226"/>
      <c r="AA211" s="226"/>
      <c r="AB211" s="227"/>
      <c r="AC211" s="271"/>
      <c r="AD211" s="229"/>
      <c r="AE211" s="228"/>
      <c r="AF211" s="229"/>
      <c r="AG211" s="228"/>
      <c r="AH211" s="229"/>
      <c r="AI211" s="228"/>
      <c r="AJ211" s="229"/>
      <c r="AK211" s="230"/>
      <c r="AL211" s="231"/>
      <c r="AM211" s="228"/>
      <c r="AN211" s="229"/>
      <c r="AO211" s="228"/>
      <c r="AP211" s="229"/>
      <c r="AQ211" s="228"/>
      <c r="AR211" s="1059"/>
      <c r="AS211" s="190"/>
      <c r="AT211" s="191"/>
      <c r="AU211" s="51"/>
      <c r="AV211" s="51"/>
      <c r="AW211" s="51"/>
      <c r="AX211" s="51"/>
      <c r="AY211" s="51"/>
      <c r="AZ211" s="51"/>
    </row>
    <row r="212" spans="1:52" ht="18" customHeight="1" x14ac:dyDescent="0.2">
      <c r="A212" s="51"/>
      <c r="B212" s="632" t="s">
        <v>319</v>
      </c>
      <c r="C212" s="633"/>
      <c r="D212" s="633"/>
      <c r="E212" s="633"/>
      <c r="F212" s="633"/>
      <c r="G212" s="633"/>
      <c r="H212" s="633"/>
      <c r="I212" s="634"/>
      <c r="J212" s="635" t="s">
        <v>311</v>
      </c>
      <c r="K212" s="636"/>
      <c r="L212" s="636"/>
      <c r="M212" s="636"/>
      <c r="N212" s="636"/>
      <c r="O212" s="636"/>
      <c r="P212" s="636"/>
      <c r="Q212" s="636"/>
      <c r="R212" s="636"/>
      <c r="S212" s="637"/>
      <c r="T212" s="638">
        <v>7</v>
      </c>
      <c r="U212" s="639"/>
      <c r="V212" s="628"/>
      <c r="W212" s="248"/>
      <c r="X212" s="7"/>
      <c r="Y212" s="225" t="s">
        <v>198</v>
      </c>
      <c r="Z212" s="226"/>
      <c r="AA212" s="226"/>
      <c r="AB212" s="227"/>
      <c r="AC212" s="271"/>
      <c r="AD212" s="229"/>
      <c r="AE212" s="228"/>
      <c r="AF212" s="229"/>
      <c r="AG212" s="228"/>
      <c r="AH212" s="229"/>
      <c r="AI212" s="230"/>
      <c r="AJ212" s="231"/>
      <c r="AK212" s="230"/>
      <c r="AL212" s="231"/>
      <c r="AM212" s="228"/>
      <c r="AN212" s="229"/>
      <c r="AO212" s="228"/>
      <c r="AP212" s="229"/>
      <c r="AQ212" s="976"/>
      <c r="AR212" s="1057"/>
      <c r="AS212" s="190">
        <f t="shared" ref="AS212" si="39">SUM(AC212:AR212)</f>
        <v>0</v>
      </c>
      <c r="AT212" s="191"/>
      <c r="AU212" s="51"/>
      <c r="AV212" s="51"/>
      <c r="AW212" s="51"/>
      <c r="AX212" s="51"/>
      <c r="AY212" s="51"/>
      <c r="AZ212" s="51"/>
    </row>
    <row r="213" spans="1:52" ht="18" customHeight="1" x14ac:dyDescent="0.2">
      <c r="A213" s="51"/>
      <c r="B213" s="632" t="s">
        <v>319</v>
      </c>
      <c r="C213" s="633"/>
      <c r="D213" s="633"/>
      <c r="E213" s="633"/>
      <c r="F213" s="633"/>
      <c r="G213" s="633"/>
      <c r="H213" s="633"/>
      <c r="I213" s="634"/>
      <c r="J213" s="640" t="s">
        <v>329</v>
      </c>
      <c r="K213" s="641" t="s">
        <v>329</v>
      </c>
      <c r="L213" s="641" t="s">
        <v>329</v>
      </c>
      <c r="M213" s="641" t="s">
        <v>329</v>
      </c>
      <c r="N213" s="641" t="s">
        <v>329</v>
      </c>
      <c r="O213" s="641" t="s">
        <v>329</v>
      </c>
      <c r="P213" s="641" t="s">
        <v>329</v>
      </c>
      <c r="Q213" s="641" t="s">
        <v>329</v>
      </c>
      <c r="R213" s="641" t="s">
        <v>329</v>
      </c>
      <c r="S213" s="642" t="s">
        <v>329</v>
      </c>
      <c r="T213" s="638">
        <v>7</v>
      </c>
      <c r="U213" s="639"/>
      <c r="V213" s="628"/>
      <c r="W213" s="248"/>
      <c r="X213" s="66"/>
      <c r="Y213" s="225" t="s">
        <v>85</v>
      </c>
      <c r="Z213" s="226"/>
      <c r="AA213" s="226"/>
      <c r="AB213" s="227"/>
      <c r="AC213" s="271"/>
      <c r="AD213" s="229"/>
      <c r="AE213" s="228"/>
      <c r="AF213" s="229"/>
      <c r="AG213" s="228"/>
      <c r="AH213" s="229"/>
      <c r="AI213" s="228"/>
      <c r="AJ213" s="229"/>
      <c r="AK213" s="976"/>
      <c r="AL213" s="977"/>
      <c r="AM213" s="228"/>
      <c r="AN213" s="229"/>
      <c r="AO213" s="228"/>
      <c r="AP213" s="229"/>
      <c r="AQ213" s="228"/>
      <c r="AR213" s="1059"/>
      <c r="AS213" s="190">
        <f t="shared" ref="AS213" si="40">SUM(AC213:AR213)</f>
        <v>0</v>
      </c>
      <c r="AT213" s="191"/>
      <c r="AU213" s="51"/>
      <c r="AV213" s="51"/>
      <c r="AW213" s="51"/>
      <c r="AX213" s="51"/>
      <c r="AY213" s="51"/>
      <c r="AZ213" s="51"/>
    </row>
    <row r="214" spans="1:52" ht="18" customHeight="1" x14ac:dyDescent="0.2">
      <c r="A214" s="51"/>
      <c r="B214" s="632" t="s">
        <v>319</v>
      </c>
      <c r="C214" s="633"/>
      <c r="D214" s="633"/>
      <c r="E214" s="633"/>
      <c r="F214" s="633"/>
      <c r="G214" s="633"/>
      <c r="H214" s="633"/>
      <c r="I214" s="634"/>
      <c r="J214" s="640" t="s">
        <v>330</v>
      </c>
      <c r="K214" s="641"/>
      <c r="L214" s="641"/>
      <c r="M214" s="641"/>
      <c r="N214" s="641"/>
      <c r="O214" s="641"/>
      <c r="P214" s="641"/>
      <c r="Q214" s="641"/>
      <c r="R214" s="641"/>
      <c r="S214" s="642"/>
      <c r="T214" s="638">
        <v>7</v>
      </c>
      <c r="U214" s="639"/>
      <c r="V214" s="628"/>
      <c r="W214" s="248"/>
      <c r="X214" s="7"/>
      <c r="Y214" s="225" t="s">
        <v>88</v>
      </c>
      <c r="Z214" s="226"/>
      <c r="AA214" s="226"/>
      <c r="AB214" s="227"/>
      <c r="AC214" s="271"/>
      <c r="AD214" s="229"/>
      <c r="AE214" s="228"/>
      <c r="AF214" s="229"/>
      <c r="AG214" s="228"/>
      <c r="AH214" s="229"/>
      <c r="AI214" s="228"/>
      <c r="AJ214" s="229"/>
      <c r="AK214" s="230"/>
      <c r="AL214" s="231"/>
      <c r="AM214" s="228"/>
      <c r="AN214" s="229"/>
      <c r="AO214" s="228"/>
      <c r="AP214" s="229"/>
      <c r="AQ214" s="230"/>
      <c r="AR214" s="1058"/>
      <c r="AS214" s="190">
        <f t="shared" ref="AS214:AS237" si="41">SUM(AC214:AR214)</f>
        <v>0</v>
      </c>
      <c r="AT214" s="191"/>
      <c r="AU214" s="51"/>
      <c r="AV214" s="51"/>
      <c r="AW214" s="51"/>
      <c r="AX214" s="51"/>
      <c r="AY214" s="51"/>
      <c r="AZ214" s="51"/>
    </row>
    <row r="215" spans="1:52" ht="18" customHeight="1" x14ac:dyDescent="0.2">
      <c r="A215" s="51"/>
      <c r="B215" s="632" t="s">
        <v>319</v>
      </c>
      <c r="C215" s="633"/>
      <c r="D215" s="633"/>
      <c r="E215" s="633"/>
      <c r="F215" s="633"/>
      <c r="G215" s="633"/>
      <c r="H215" s="633"/>
      <c r="I215" s="634"/>
      <c r="J215" s="635" t="s">
        <v>312</v>
      </c>
      <c r="K215" s="636"/>
      <c r="L215" s="636"/>
      <c r="M215" s="636"/>
      <c r="N215" s="636"/>
      <c r="O215" s="636"/>
      <c r="P215" s="636"/>
      <c r="Q215" s="636"/>
      <c r="R215" s="636"/>
      <c r="S215" s="637"/>
      <c r="T215" s="638">
        <v>7</v>
      </c>
      <c r="U215" s="639"/>
      <c r="V215" s="628"/>
      <c r="W215" s="248"/>
      <c r="X215" s="7"/>
      <c r="Y215" s="225" t="s">
        <v>93</v>
      </c>
      <c r="Z215" s="226"/>
      <c r="AA215" s="226"/>
      <c r="AB215" s="227"/>
      <c r="AC215" s="271"/>
      <c r="AD215" s="229"/>
      <c r="AE215" s="228"/>
      <c r="AF215" s="229"/>
      <c r="AG215" s="228"/>
      <c r="AH215" s="229"/>
      <c r="AI215" s="228"/>
      <c r="AJ215" s="229"/>
      <c r="AK215" s="230"/>
      <c r="AL215" s="231"/>
      <c r="AM215" s="228"/>
      <c r="AN215" s="229"/>
      <c r="AO215" s="228"/>
      <c r="AP215" s="229"/>
      <c r="AQ215" s="976"/>
      <c r="AR215" s="1057"/>
      <c r="AS215" s="190">
        <f t="shared" si="41"/>
        <v>0</v>
      </c>
      <c r="AT215" s="191"/>
      <c r="AU215" s="51"/>
      <c r="AV215" s="51"/>
      <c r="AW215" s="51"/>
      <c r="AX215" s="51"/>
      <c r="AY215" s="51"/>
      <c r="AZ215" s="51"/>
    </row>
    <row r="216" spans="1:52" ht="18" customHeight="1" x14ac:dyDescent="0.2">
      <c r="A216" s="51"/>
      <c r="B216" s="632" t="s">
        <v>319</v>
      </c>
      <c r="C216" s="633"/>
      <c r="D216" s="633"/>
      <c r="E216" s="633"/>
      <c r="F216" s="633"/>
      <c r="G216" s="633"/>
      <c r="H216" s="633"/>
      <c r="I216" s="634"/>
      <c r="J216" s="635" t="s">
        <v>313</v>
      </c>
      <c r="K216" s="636"/>
      <c r="L216" s="636"/>
      <c r="M216" s="636"/>
      <c r="N216" s="636"/>
      <c r="O216" s="636"/>
      <c r="P216" s="636"/>
      <c r="Q216" s="636"/>
      <c r="R216" s="636"/>
      <c r="S216" s="637"/>
      <c r="T216" s="638">
        <v>7</v>
      </c>
      <c r="U216" s="639"/>
      <c r="V216" s="628"/>
      <c r="W216" s="248"/>
      <c r="X216" s="7"/>
      <c r="Y216" s="225" t="s">
        <v>358</v>
      </c>
      <c r="Z216" s="226"/>
      <c r="AA216" s="226"/>
      <c r="AB216" s="227"/>
      <c r="AC216" s="271"/>
      <c r="AD216" s="229"/>
      <c r="AE216" s="228"/>
      <c r="AF216" s="229"/>
      <c r="AG216" s="228"/>
      <c r="AH216" s="229"/>
      <c r="AI216" s="228"/>
      <c r="AJ216" s="229"/>
      <c r="AK216" s="230"/>
      <c r="AL216" s="231"/>
      <c r="AM216" s="228"/>
      <c r="AN216" s="229"/>
      <c r="AO216" s="228"/>
      <c r="AP216" s="229"/>
      <c r="AQ216" s="228"/>
      <c r="AR216" s="1059"/>
      <c r="AS216" s="190"/>
      <c r="AT216" s="191"/>
      <c r="AU216" s="51"/>
      <c r="AV216" s="51"/>
      <c r="AW216" s="51"/>
      <c r="AX216" s="51"/>
      <c r="AY216" s="51"/>
      <c r="AZ216" s="51"/>
    </row>
    <row r="217" spans="1:52" ht="18" customHeight="1" x14ac:dyDescent="0.2">
      <c r="A217" s="51"/>
      <c r="B217" s="632" t="s">
        <v>319</v>
      </c>
      <c r="C217" s="633"/>
      <c r="D217" s="633"/>
      <c r="E217" s="633"/>
      <c r="F217" s="633"/>
      <c r="G217" s="633"/>
      <c r="H217" s="633"/>
      <c r="I217" s="634"/>
      <c r="J217" s="640" t="s">
        <v>331</v>
      </c>
      <c r="K217" s="641"/>
      <c r="L217" s="641"/>
      <c r="M217" s="641"/>
      <c r="N217" s="641"/>
      <c r="O217" s="641"/>
      <c r="P217" s="641"/>
      <c r="Q217" s="641"/>
      <c r="R217" s="641"/>
      <c r="S217" s="642"/>
      <c r="T217" s="638">
        <v>7</v>
      </c>
      <c r="U217" s="639"/>
      <c r="V217" s="628"/>
      <c r="W217" s="248"/>
      <c r="X217" s="7"/>
      <c r="Y217" s="225" t="s">
        <v>131</v>
      </c>
      <c r="Z217" s="226"/>
      <c r="AA217" s="226"/>
      <c r="AB217" s="227"/>
      <c r="AC217" s="271"/>
      <c r="AD217" s="229"/>
      <c r="AE217" s="228"/>
      <c r="AF217" s="229"/>
      <c r="AG217" s="230"/>
      <c r="AH217" s="231"/>
      <c r="AI217" s="230"/>
      <c r="AJ217" s="231"/>
      <c r="AK217" s="230"/>
      <c r="AL217" s="231"/>
      <c r="AM217" s="228"/>
      <c r="AN217" s="229"/>
      <c r="AO217" s="228"/>
      <c r="AP217" s="229"/>
      <c r="AQ217" s="230"/>
      <c r="AR217" s="1058"/>
      <c r="AS217" s="190">
        <f t="shared" si="41"/>
        <v>0</v>
      </c>
      <c r="AT217" s="191"/>
      <c r="AU217" s="51"/>
      <c r="AV217" s="51"/>
      <c r="AW217" s="51"/>
      <c r="AX217" s="51"/>
      <c r="AY217" s="51"/>
      <c r="AZ217" s="51"/>
    </row>
    <row r="218" spans="1:52" ht="18" customHeight="1" x14ac:dyDescent="0.2">
      <c r="A218" s="51"/>
      <c r="B218" s="632" t="s">
        <v>319</v>
      </c>
      <c r="C218" s="633"/>
      <c r="D218" s="633"/>
      <c r="E218" s="633"/>
      <c r="F218" s="633"/>
      <c r="G218" s="633"/>
      <c r="H218" s="633"/>
      <c r="I218" s="634"/>
      <c r="J218" s="640" t="s">
        <v>332</v>
      </c>
      <c r="K218" s="641"/>
      <c r="L218" s="641"/>
      <c r="M218" s="641"/>
      <c r="N218" s="641"/>
      <c r="O218" s="641"/>
      <c r="P218" s="641"/>
      <c r="Q218" s="641"/>
      <c r="R218" s="641"/>
      <c r="S218" s="642"/>
      <c r="T218" s="638">
        <v>7</v>
      </c>
      <c r="U218" s="639"/>
      <c r="V218" s="628"/>
      <c r="W218" s="248"/>
      <c r="X218" s="7"/>
      <c r="Y218" s="225" t="s">
        <v>221</v>
      </c>
      <c r="Z218" s="226"/>
      <c r="AA218" s="226"/>
      <c r="AB218" s="227"/>
      <c r="AC218" s="271"/>
      <c r="AD218" s="229"/>
      <c r="AE218" s="228"/>
      <c r="AF218" s="229"/>
      <c r="AG218" s="228"/>
      <c r="AH218" s="229"/>
      <c r="AI218" s="228"/>
      <c r="AJ218" s="229"/>
      <c r="AK218" s="230"/>
      <c r="AL218" s="231"/>
      <c r="AM218" s="228"/>
      <c r="AN218" s="229"/>
      <c r="AO218" s="228"/>
      <c r="AP218" s="229"/>
      <c r="AQ218" s="228"/>
      <c r="AR218" s="1059"/>
      <c r="AS218" s="190">
        <f t="shared" ref="AS218" si="42">SUM(AC218:AR218)</f>
        <v>0</v>
      </c>
      <c r="AT218" s="191"/>
      <c r="AU218" s="51"/>
      <c r="AV218" s="51"/>
      <c r="AW218" s="51"/>
      <c r="AX218" s="51"/>
      <c r="AY218" s="51"/>
      <c r="AZ218" s="51"/>
    </row>
    <row r="219" spans="1:52" ht="18" customHeight="1" x14ac:dyDescent="0.2">
      <c r="A219" s="51"/>
      <c r="B219" s="632" t="s">
        <v>319</v>
      </c>
      <c r="C219" s="633"/>
      <c r="D219" s="633"/>
      <c r="E219" s="633"/>
      <c r="F219" s="633"/>
      <c r="G219" s="633"/>
      <c r="H219" s="633"/>
      <c r="I219" s="634"/>
      <c r="J219" s="635" t="s">
        <v>314</v>
      </c>
      <c r="K219" s="636"/>
      <c r="L219" s="636"/>
      <c r="M219" s="636"/>
      <c r="N219" s="636"/>
      <c r="O219" s="636"/>
      <c r="P219" s="636"/>
      <c r="Q219" s="636"/>
      <c r="R219" s="636"/>
      <c r="S219" s="637"/>
      <c r="T219" s="638">
        <v>7</v>
      </c>
      <c r="U219" s="639"/>
      <c r="V219" s="628"/>
      <c r="W219" s="248"/>
      <c r="X219" s="1"/>
      <c r="Y219" s="225" t="s">
        <v>231</v>
      </c>
      <c r="Z219" s="226"/>
      <c r="AA219" s="226"/>
      <c r="AB219" s="227"/>
      <c r="AC219" s="271"/>
      <c r="AD219" s="229"/>
      <c r="AE219" s="228"/>
      <c r="AF219" s="229"/>
      <c r="AG219" s="228"/>
      <c r="AH219" s="229"/>
      <c r="AI219" s="228"/>
      <c r="AJ219" s="229"/>
      <c r="AK219" s="230"/>
      <c r="AL219" s="231"/>
      <c r="AM219" s="228"/>
      <c r="AN219" s="229"/>
      <c r="AO219" s="228"/>
      <c r="AP219" s="229"/>
      <c r="AQ219" s="228"/>
      <c r="AR219" s="1059"/>
      <c r="AS219" s="190"/>
      <c r="AT219" s="191"/>
      <c r="AU219" s="51"/>
      <c r="AV219" s="51"/>
      <c r="AW219" s="51"/>
      <c r="AX219" s="51"/>
      <c r="AY219" s="51"/>
      <c r="AZ219" s="51"/>
    </row>
    <row r="220" spans="1:52" ht="18" customHeight="1" x14ac:dyDescent="0.2">
      <c r="A220" s="51"/>
      <c r="B220" s="632" t="s">
        <v>319</v>
      </c>
      <c r="C220" s="633"/>
      <c r="D220" s="633"/>
      <c r="E220" s="633"/>
      <c r="F220" s="633"/>
      <c r="G220" s="633"/>
      <c r="H220" s="633"/>
      <c r="I220" s="634"/>
      <c r="J220" s="635" t="s">
        <v>315</v>
      </c>
      <c r="K220" s="636"/>
      <c r="L220" s="636"/>
      <c r="M220" s="636"/>
      <c r="N220" s="636"/>
      <c r="O220" s="636"/>
      <c r="P220" s="636"/>
      <c r="Q220" s="636"/>
      <c r="R220" s="636"/>
      <c r="S220" s="637"/>
      <c r="T220" s="638">
        <v>7</v>
      </c>
      <c r="U220" s="639"/>
      <c r="V220" s="628"/>
      <c r="W220" s="248"/>
      <c r="X220" s="1"/>
      <c r="Y220" s="225" t="s">
        <v>356</v>
      </c>
      <c r="Z220" s="226"/>
      <c r="AA220" s="226"/>
      <c r="AB220" s="227"/>
      <c r="AC220" s="271"/>
      <c r="AD220" s="229"/>
      <c r="AE220" s="228"/>
      <c r="AF220" s="229"/>
      <c r="AG220" s="228"/>
      <c r="AH220" s="229"/>
      <c r="AI220" s="228"/>
      <c r="AJ220" s="229"/>
      <c r="AK220" s="230"/>
      <c r="AL220" s="231"/>
      <c r="AM220" s="228"/>
      <c r="AN220" s="229"/>
      <c r="AO220" s="228"/>
      <c r="AP220" s="229"/>
      <c r="AQ220" s="228"/>
      <c r="AR220" s="1059"/>
      <c r="AS220" s="190"/>
      <c r="AT220" s="191"/>
      <c r="AU220" s="51"/>
      <c r="AV220" s="51"/>
      <c r="AW220" s="51"/>
      <c r="AX220" s="51"/>
      <c r="AY220" s="51"/>
      <c r="AZ220" s="51"/>
    </row>
    <row r="221" spans="1:52" ht="18" customHeight="1" x14ac:dyDescent="0.2">
      <c r="A221" s="51"/>
      <c r="B221" s="632" t="s">
        <v>319</v>
      </c>
      <c r="C221" s="633"/>
      <c r="D221" s="633"/>
      <c r="E221" s="633"/>
      <c r="F221" s="633"/>
      <c r="G221" s="633"/>
      <c r="H221" s="633"/>
      <c r="I221" s="634"/>
      <c r="J221" s="640" t="s">
        <v>333</v>
      </c>
      <c r="K221" s="641"/>
      <c r="L221" s="641"/>
      <c r="M221" s="641"/>
      <c r="N221" s="641"/>
      <c r="O221" s="641"/>
      <c r="P221" s="641"/>
      <c r="Q221" s="641"/>
      <c r="R221" s="641"/>
      <c r="S221" s="642"/>
      <c r="T221" s="638">
        <v>7</v>
      </c>
      <c r="U221" s="639"/>
      <c r="V221" s="628"/>
      <c r="W221" s="248"/>
      <c r="X221" s="7"/>
      <c r="Y221" s="225" t="s">
        <v>90</v>
      </c>
      <c r="Z221" s="226"/>
      <c r="AA221" s="226"/>
      <c r="AB221" s="227"/>
      <c r="AC221" s="271"/>
      <c r="AD221" s="229"/>
      <c r="AE221" s="228"/>
      <c r="AF221" s="229"/>
      <c r="AG221" s="228"/>
      <c r="AH221" s="229"/>
      <c r="AI221" s="228"/>
      <c r="AJ221" s="229"/>
      <c r="AK221" s="228"/>
      <c r="AL221" s="229"/>
      <c r="AM221" s="230"/>
      <c r="AN221" s="231"/>
      <c r="AO221" s="228"/>
      <c r="AP221" s="229"/>
      <c r="AQ221" s="976"/>
      <c r="AR221" s="1057"/>
      <c r="AS221" s="190">
        <f t="shared" ref="AS221:AS222" si="43">SUM(AC221:AR221)</f>
        <v>0</v>
      </c>
      <c r="AT221" s="191"/>
      <c r="AU221" s="51"/>
      <c r="AV221" s="51"/>
      <c r="AW221" s="51"/>
      <c r="AX221" s="51"/>
      <c r="AY221" s="51"/>
      <c r="AZ221" s="51"/>
    </row>
    <row r="222" spans="1:52" ht="18" customHeight="1" x14ac:dyDescent="0.2">
      <c r="A222" s="51"/>
      <c r="B222" s="632" t="s">
        <v>319</v>
      </c>
      <c r="C222" s="633"/>
      <c r="D222" s="633"/>
      <c r="E222" s="633"/>
      <c r="F222" s="633"/>
      <c r="G222" s="633"/>
      <c r="H222" s="633"/>
      <c r="I222" s="634"/>
      <c r="J222" s="635" t="s">
        <v>316</v>
      </c>
      <c r="K222" s="636"/>
      <c r="L222" s="636"/>
      <c r="M222" s="636"/>
      <c r="N222" s="636"/>
      <c r="O222" s="636"/>
      <c r="P222" s="636"/>
      <c r="Q222" s="636"/>
      <c r="R222" s="636"/>
      <c r="S222" s="637"/>
      <c r="T222" s="638">
        <v>7</v>
      </c>
      <c r="U222" s="639"/>
      <c r="V222" s="628"/>
      <c r="W222" s="248"/>
      <c r="X222" s="7"/>
      <c r="Y222" s="225" t="s">
        <v>104</v>
      </c>
      <c r="Z222" s="226"/>
      <c r="AA222" s="226"/>
      <c r="AB222" s="227"/>
      <c r="AC222" s="271"/>
      <c r="AD222" s="229"/>
      <c r="AE222" s="228"/>
      <c r="AF222" s="229"/>
      <c r="AG222" s="228"/>
      <c r="AH222" s="229"/>
      <c r="AI222" s="230"/>
      <c r="AJ222" s="231"/>
      <c r="AK222" s="228"/>
      <c r="AL222" s="229"/>
      <c r="AM222" s="230"/>
      <c r="AN222" s="231"/>
      <c r="AO222" s="228"/>
      <c r="AP222" s="229"/>
      <c r="AQ222" s="976"/>
      <c r="AR222" s="1057"/>
      <c r="AS222" s="190">
        <f t="shared" si="43"/>
        <v>0</v>
      </c>
      <c r="AT222" s="191"/>
      <c r="AU222" s="51"/>
      <c r="AV222" s="51"/>
      <c r="AW222" s="51"/>
      <c r="AX222" s="51"/>
      <c r="AY222" s="51"/>
      <c r="AZ222" s="51"/>
    </row>
    <row r="223" spans="1:52" ht="18" customHeight="1" x14ac:dyDescent="0.2">
      <c r="A223" s="51"/>
      <c r="B223" s="632" t="s">
        <v>319</v>
      </c>
      <c r="C223" s="633"/>
      <c r="D223" s="633"/>
      <c r="E223" s="633"/>
      <c r="F223" s="633"/>
      <c r="G223" s="633"/>
      <c r="H223" s="633"/>
      <c r="I223" s="634"/>
      <c r="J223" s="640" t="s">
        <v>334</v>
      </c>
      <c r="K223" s="641"/>
      <c r="L223" s="641"/>
      <c r="M223" s="641"/>
      <c r="N223" s="641"/>
      <c r="O223" s="641"/>
      <c r="P223" s="641"/>
      <c r="Q223" s="641"/>
      <c r="R223" s="641"/>
      <c r="S223" s="642"/>
      <c r="T223" s="638">
        <v>7</v>
      </c>
      <c r="U223" s="639"/>
      <c r="V223" s="628"/>
      <c r="W223" s="248"/>
      <c r="X223" s="7"/>
      <c r="Y223" s="225" t="s">
        <v>92</v>
      </c>
      <c r="Z223" s="226"/>
      <c r="AA223" s="226"/>
      <c r="AB223" s="227"/>
      <c r="AC223" s="271"/>
      <c r="AD223" s="229"/>
      <c r="AE223" s="228"/>
      <c r="AF223" s="229"/>
      <c r="AG223" s="228"/>
      <c r="AH223" s="229"/>
      <c r="AI223" s="230"/>
      <c r="AJ223" s="231"/>
      <c r="AK223" s="228"/>
      <c r="AL223" s="229"/>
      <c r="AM223" s="230"/>
      <c r="AN223" s="231"/>
      <c r="AO223" s="228"/>
      <c r="AP223" s="229"/>
      <c r="AQ223" s="976"/>
      <c r="AR223" s="1057"/>
      <c r="AS223" s="190">
        <f t="shared" si="41"/>
        <v>0</v>
      </c>
      <c r="AT223" s="191"/>
      <c r="AU223" s="51"/>
      <c r="AV223" s="51"/>
      <c r="AW223" s="51"/>
      <c r="AX223" s="51"/>
      <c r="AY223" s="51"/>
      <c r="AZ223" s="51"/>
    </row>
    <row r="224" spans="1:52" ht="18" customHeight="1" x14ac:dyDescent="0.2">
      <c r="A224" s="51"/>
      <c r="B224" s="632" t="s">
        <v>319</v>
      </c>
      <c r="C224" s="633"/>
      <c r="D224" s="633"/>
      <c r="E224" s="633"/>
      <c r="F224" s="633"/>
      <c r="G224" s="633"/>
      <c r="H224" s="633"/>
      <c r="I224" s="634"/>
      <c r="J224" s="640" t="s">
        <v>335</v>
      </c>
      <c r="K224" s="641" t="s">
        <v>335</v>
      </c>
      <c r="L224" s="641" t="s">
        <v>335</v>
      </c>
      <c r="M224" s="641" t="s">
        <v>335</v>
      </c>
      <c r="N224" s="641" t="s">
        <v>335</v>
      </c>
      <c r="O224" s="641" t="s">
        <v>335</v>
      </c>
      <c r="P224" s="641" t="s">
        <v>335</v>
      </c>
      <c r="Q224" s="641" t="s">
        <v>335</v>
      </c>
      <c r="R224" s="641" t="s">
        <v>335</v>
      </c>
      <c r="S224" s="642" t="s">
        <v>335</v>
      </c>
      <c r="T224" s="638">
        <v>7</v>
      </c>
      <c r="U224" s="639"/>
      <c r="V224" s="628"/>
      <c r="W224" s="248"/>
      <c r="X224" s="7"/>
      <c r="Y224" s="225" t="s">
        <v>94</v>
      </c>
      <c r="Z224" s="226"/>
      <c r="AA224" s="226"/>
      <c r="AB224" s="227"/>
      <c r="AC224" s="271"/>
      <c r="AD224" s="229"/>
      <c r="AE224" s="228"/>
      <c r="AF224" s="229"/>
      <c r="AG224" s="228"/>
      <c r="AH224" s="229"/>
      <c r="AI224" s="976"/>
      <c r="AJ224" s="977"/>
      <c r="AK224" s="228"/>
      <c r="AL224" s="229"/>
      <c r="AM224" s="230"/>
      <c r="AN224" s="231"/>
      <c r="AO224" s="228"/>
      <c r="AP224" s="229"/>
      <c r="AQ224" s="976"/>
      <c r="AR224" s="1057"/>
      <c r="AS224" s="190">
        <f>SUM(AC224:AR224)</f>
        <v>0</v>
      </c>
      <c r="AT224" s="191"/>
      <c r="AU224" s="51"/>
      <c r="AV224" s="51"/>
      <c r="AW224" s="51"/>
      <c r="AX224" s="51"/>
      <c r="AY224" s="51"/>
      <c r="AZ224" s="51"/>
    </row>
    <row r="225" spans="1:52" ht="18" customHeight="1" x14ac:dyDescent="0.2">
      <c r="A225" s="51"/>
      <c r="B225" s="632" t="s">
        <v>319</v>
      </c>
      <c r="C225" s="633"/>
      <c r="D225" s="633"/>
      <c r="E225" s="633"/>
      <c r="F225" s="633"/>
      <c r="G225" s="633"/>
      <c r="H225" s="633"/>
      <c r="I225" s="634"/>
      <c r="J225" s="635" t="s">
        <v>317</v>
      </c>
      <c r="K225" s="636"/>
      <c r="L225" s="636"/>
      <c r="M225" s="636"/>
      <c r="N225" s="636"/>
      <c r="O225" s="636"/>
      <c r="P225" s="636"/>
      <c r="Q225" s="636"/>
      <c r="R225" s="636"/>
      <c r="S225" s="637"/>
      <c r="T225" s="638">
        <v>7</v>
      </c>
      <c r="U225" s="639"/>
      <c r="V225" s="628"/>
      <c r="W225" s="248"/>
      <c r="X225" s="7"/>
      <c r="Y225" s="225" t="s">
        <v>69</v>
      </c>
      <c r="Z225" s="226"/>
      <c r="AA225" s="226"/>
      <c r="AB225" s="227"/>
      <c r="AC225" s="271"/>
      <c r="AD225" s="229"/>
      <c r="AE225" s="228"/>
      <c r="AF225" s="229"/>
      <c r="AG225" s="228"/>
      <c r="AH225" s="229"/>
      <c r="AI225" s="230"/>
      <c r="AJ225" s="231"/>
      <c r="AK225" s="228"/>
      <c r="AL225" s="229"/>
      <c r="AM225" s="230"/>
      <c r="AN225" s="231"/>
      <c r="AO225" s="228"/>
      <c r="AP225" s="229"/>
      <c r="AQ225" s="976"/>
      <c r="AR225" s="1057"/>
      <c r="AS225" s="190">
        <f t="shared" si="41"/>
        <v>0</v>
      </c>
      <c r="AT225" s="191"/>
      <c r="AU225" s="51"/>
      <c r="AV225" s="51"/>
      <c r="AW225" s="51"/>
      <c r="AX225" s="51"/>
      <c r="AY225" s="51"/>
      <c r="AZ225" s="51"/>
    </row>
    <row r="226" spans="1:52" ht="18" customHeight="1" x14ac:dyDescent="0.2">
      <c r="A226" s="51"/>
      <c r="B226" s="632" t="s">
        <v>319</v>
      </c>
      <c r="C226" s="633"/>
      <c r="D226" s="633"/>
      <c r="E226" s="633"/>
      <c r="F226" s="633"/>
      <c r="G226" s="633"/>
      <c r="H226" s="633"/>
      <c r="I226" s="634"/>
      <c r="J226" s="643" t="s">
        <v>308</v>
      </c>
      <c r="K226" s="644"/>
      <c r="L226" s="644"/>
      <c r="M226" s="644"/>
      <c r="N226" s="644"/>
      <c r="O226" s="644"/>
      <c r="P226" s="644"/>
      <c r="Q226" s="644"/>
      <c r="R226" s="644"/>
      <c r="S226" s="645"/>
      <c r="T226" s="638">
        <v>7</v>
      </c>
      <c r="U226" s="639"/>
      <c r="V226" s="628"/>
      <c r="W226" s="248"/>
      <c r="X226" s="7"/>
      <c r="Y226" s="225" t="s">
        <v>301</v>
      </c>
      <c r="Z226" s="226"/>
      <c r="AA226" s="226"/>
      <c r="AB226" s="227"/>
      <c r="AC226" s="271"/>
      <c r="AD226" s="229"/>
      <c r="AE226" s="228"/>
      <c r="AF226" s="229"/>
      <c r="AG226" s="228"/>
      <c r="AH226" s="229"/>
      <c r="AI226" s="228"/>
      <c r="AJ226" s="229"/>
      <c r="AK226" s="228"/>
      <c r="AL226" s="229"/>
      <c r="AM226" s="230"/>
      <c r="AN226" s="231"/>
      <c r="AO226" s="228"/>
      <c r="AP226" s="229"/>
      <c r="AQ226" s="228"/>
      <c r="AR226" s="1059"/>
      <c r="AS226" s="190">
        <f t="shared" ref="AS226" si="44">SUM(AC226:AR226)</f>
        <v>0</v>
      </c>
      <c r="AT226" s="191"/>
      <c r="AU226" s="51"/>
      <c r="AV226" s="51"/>
      <c r="AW226" s="51"/>
      <c r="AX226" s="51"/>
      <c r="AY226" s="51"/>
      <c r="AZ226" s="51"/>
    </row>
    <row r="227" spans="1:52" ht="18" customHeight="1" x14ac:dyDescent="0.2">
      <c r="A227" s="51"/>
      <c r="B227" s="632" t="s">
        <v>319</v>
      </c>
      <c r="C227" s="633"/>
      <c r="D227" s="633"/>
      <c r="E227" s="633"/>
      <c r="F227" s="633"/>
      <c r="G227" s="633"/>
      <c r="H227" s="633"/>
      <c r="I227" s="634"/>
      <c r="J227" s="640" t="s">
        <v>336</v>
      </c>
      <c r="K227" s="641" t="s">
        <v>336</v>
      </c>
      <c r="L227" s="641" t="s">
        <v>336</v>
      </c>
      <c r="M227" s="641" t="s">
        <v>336</v>
      </c>
      <c r="N227" s="641" t="s">
        <v>336</v>
      </c>
      <c r="O227" s="641" t="s">
        <v>336</v>
      </c>
      <c r="P227" s="641" t="s">
        <v>336</v>
      </c>
      <c r="Q227" s="641" t="s">
        <v>336</v>
      </c>
      <c r="R227" s="641" t="s">
        <v>336</v>
      </c>
      <c r="S227" s="642" t="s">
        <v>336</v>
      </c>
      <c r="T227" s="638">
        <v>7</v>
      </c>
      <c r="U227" s="639"/>
      <c r="V227" s="628"/>
      <c r="W227" s="248"/>
      <c r="X227" s="7"/>
      <c r="Y227" s="225" t="s">
        <v>71</v>
      </c>
      <c r="Z227" s="226"/>
      <c r="AA227" s="226"/>
      <c r="AB227" s="227"/>
      <c r="AC227" s="271"/>
      <c r="AD227" s="229"/>
      <c r="AE227" s="228"/>
      <c r="AF227" s="229"/>
      <c r="AG227" s="228"/>
      <c r="AH227" s="229"/>
      <c r="AI227" s="228"/>
      <c r="AJ227" s="229"/>
      <c r="AK227" s="228"/>
      <c r="AL227" s="229"/>
      <c r="AM227" s="228"/>
      <c r="AN227" s="229"/>
      <c r="AO227" s="230"/>
      <c r="AP227" s="231"/>
      <c r="AQ227" s="976"/>
      <c r="AR227" s="1057"/>
      <c r="AS227" s="190">
        <f t="shared" si="41"/>
        <v>0</v>
      </c>
      <c r="AT227" s="191"/>
      <c r="AU227" s="51"/>
      <c r="AV227" s="51"/>
      <c r="AW227" s="51"/>
      <c r="AX227" s="51"/>
      <c r="AY227" s="51"/>
      <c r="AZ227" s="51"/>
    </row>
    <row r="228" spans="1:52" ht="18" customHeight="1" x14ac:dyDescent="0.2">
      <c r="A228" s="51"/>
      <c r="B228" s="632" t="s">
        <v>319</v>
      </c>
      <c r="C228" s="633"/>
      <c r="D228" s="633"/>
      <c r="E228" s="633"/>
      <c r="F228" s="633"/>
      <c r="G228" s="633"/>
      <c r="H228" s="633"/>
      <c r="I228" s="634"/>
      <c r="J228" s="640" t="s">
        <v>337</v>
      </c>
      <c r="K228" s="641"/>
      <c r="L228" s="641"/>
      <c r="M228" s="641"/>
      <c r="N228" s="641"/>
      <c r="O228" s="641"/>
      <c r="P228" s="641"/>
      <c r="Q228" s="641"/>
      <c r="R228" s="641"/>
      <c r="S228" s="642"/>
      <c r="T228" s="638">
        <v>7</v>
      </c>
      <c r="U228" s="639"/>
      <c r="V228" s="628"/>
      <c r="W228" s="248"/>
      <c r="X228" s="7"/>
      <c r="Y228" s="225" t="s">
        <v>73</v>
      </c>
      <c r="Z228" s="226"/>
      <c r="AA228" s="226"/>
      <c r="AB228" s="227"/>
      <c r="AC228" s="271"/>
      <c r="AD228" s="229"/>
      <c r="AE228" s="228"/>
      <c r="AF228" s="229"/>
      <c r="AG228" s="228"/>
      <c r="AH228" s="229"/>
      <c r="AI228" s="228"/>
      <c r="AJ228" s="229"/>
      <c r="AK228" s="228"/>
      <c r="AL228" s="229"/>
      <c r="AM228" s="228"/>
      <c r="AN228" s="229"/>
      <c r="AO228" s="230"/>
      <c r="AP228" s="231"/>
      <c r="AQ228" s="976"/>
      <c r="AR228" s="1057"/>
      <c r="AS228" s="190">
        <f t="shared" si="41"/>
        <v>0</v>
      </c>
      <c r="AT228" s="191"/>
      <c r="AU228" s="51"/>
      <c r="AV228" s="51"/>
      <c r="AW228" s="51"/>
      <c r="AX228" s="51"/>
      <c r="AY228" s="51"/>
      <c r="AZ228" s="51"/>
    </row>
    <row r="229" spans="1:52" ht="18" customHeight="1" x14ac:dyDescent="0.2">
      <c r="A229" s="51"/>
      <c r="B229" s="632" t="s">
        <v>319</v>
      </c>
      <c r="C229" s="633"/>
      <c r="D229" s="633"/>
      <c r="E229" s="633"/>
      <c r="F229" s="633"/>
      <c r="G229" s="633"/>
      <c r="H229" s="633"/>
      <c r="I229" s="634"/>
      <c r="J229" s="635" t="s">
        <v>318</v>
      </c>
      <c r="K229" s="636"/>
      <c r="L229" s="636"/>
      <c r="M229" s="636"/>
      <c r="N229" s="636"/>
      <c r="O229" s="636"/>
      <c r="P229" s="636"/>
      <c r="Q229" s="636"/>
      <c r="R229" s="636"/>
      <c r="S229" s="637"/>
      <c r="T229" s="638">
        <v>7</v>
      </c>
      <c r="U229" s="639"/>
      <c r="V229" s="628"/>
      <c r="W229" s="248"/>
      <c r="X229" s="7"/>
      <c r="Y229" s="225" t="s">
        <v>75</v>
      </c>
      <c r="Z229" s="226"/>
      <c r="AA229" s="226"/>
      <c r="AB229" s="227"/>
      <c r="AC229" s="271"/>
      <c r="AD229" s="229"/>
      <c r="AE229" s="228"/>
      <c r="AF229" s="229"/>
      <c r="AG229" s="228"/>
      <c r="AH229" s="229"/>
      <c r="AI229" s="228"/>
      <c r="AJ229" s="229"/>
      <c r="AK229" s="228"/>
      <c r="AL229" s="229"/>
      <c r="AM229" s="976"/>
      <c r="AN229" s="977"/>
      <c r="AO229" s="230"/>
      <c r="AP229" s="231"/>
      <c r="AQ229" s="976"/>
      <c r="AR229" s="1057"/>
      <c r="AS229" s="190">
        <f t="shared" si="41"/>
        <v>0</v>
      </c>
      <c r="AT229" s="191"/>
      <c r="AU229" s="51"/>
      <c r="AV229" s="51"/>
      <c r="AW229" s="51"/>
      <c r="AX229" s="51"/>
      <c r="AY229" s="51"/>
      <c r="AZ229" s="51"/>
    </row>
    <row r="230" spans="1:52" ht="18" customHeight="1" x14ac:dyDescent="0.2">
      <c r="A230" s="51"/>
      <c r="B230" s="632" t="s">
        <v>319</v>
      </c>
      <c r="C230" s="633"/>
      <c r="D230" s="633"/>
      <c r="E230" s="633"/>
      <c r="F230" s="633"/>
      <c r="G230" s="633"/>
      <c r="H230" s="633"/>
      <c r="I230" s="634"/>
      <c r="J230" s="640" t="s">
        <v>338</v>
      </c>
      <c r="K230" s="641"/>
      <c r="L230" s="641"/>
      <c r="M230" s="641"/>
      <c r="N230" s="641"/>
      <c r="O230" s="641"/>
      <c r="P230" s="641"/>
      <c r="Q230" s="641"/>
      <c r="R230" s="641"/>
      <c r="S230" s="642"/>
      <c r="T230" s="638">
        <v>7</v>
      </c>
      <c r="U230" s="639"/>
      <c r="V230" s="628"/>
      <c r="W230" s="248"/>
      <c r="X230" s="7"/>
      <c r="Y230" s="225" t="s">
        <v>265</v>
      </c>
      <c r="Z230" s="226"/>
      <c r="AA230" s="226"/>
      <c r="AB230" s="227"/>
      <c r="AC230" s="271"/>
      <c r="AD230" s="229"/>
      <c r="AE230" s="228"/>
      <c r="AF230" s="229"/>
      <c r="AG230" s="228"/>
      <c r="AH230" s="229"/>
      <c r="AI230" s="228"/>
      <c r="AJ230" s="229"/>
      <c r="AK230" s="228"/>
      <c r="AL230" s="229"/>
      <c r="AM230" s="228"/>
      <c r="AN230" s="229"/>
      <c r="AO230" s="230"/>
      <c r="AP230" s="231"/>
      <c r="AQ230" s="228"/>
      <c r="AR230" s="1059"/>
      <c r="AS230" s="190">
        <f t="shared" ref="AS230" si="45">SUM(AC230:AR230)</f>
        <v>0</v>
      </c>
      <c r="AT230" s="191"/>
      <c r="AU230" s="51"/>
      <c r="AV230" s="51"/>
      <c r="AW230" s="51"/>
      <c r="AX230" s="51"/>
      <c r="AY230" s="51"/>
      <c r="AZ230" s="51"/>
    </row>
    <row r="231" spans="1:52" ht="18" customHeight="1" x14ac:dyDescent="0.2">
      <c r="A231" s="51"/>
      <c r="B231" s="632" t="s">
        <v>319</v>
      </c>
      <c r="C231" s="633"/>
      <c r="D231" s="633"/>
      <c r="E231" s="633"/>
      <c r="F231" s="633"/>
      <c r="G231" s="633"/>
      <c r="H231" s="633"/>
      <c r="I231" s="634"/>
      <c r="J231" s="640" t="s">
        <v>339</v>
      </c>
      <c r="K231" s="641" t="s">
        <v>339</v>
      </c>
      <c r="L231" s="641" t="s">
        <v>339</v>
      </c>
      <c r="M231" s="641" t="s">
        <v>339</v>
      </c>
      <c r="N231" s="641" t="s">
        <v>339</v>
      </c>
      <c r="O231" s="641" t="s">
        <v>339</v>
      </c>
      <c r="P231" s="641" t="s">
        <v>339</v>
      </c>
      <c r="Q231" s="641" t="s">
        <v>339</v>
      </c>
      <c r="R231" s="641" t="s">
        <v>339</v>
      </c>
      <c r="S231" s="642" t="s">
        <v>339</v>
      </c>
      <c r="T231" s="638">
        <v>7</v>
      </c>
      <c r="U231" s="639"/>
      <c r="V231" s="628"/>
      <c r="W231" s="248"/>
      <c r="X231" s="7"/>
      <c r="Y231" s="225" t="s">
        <v>105</v>
      </c>
      <c r="Z231" s="226"/>
      <c r="AA231" s="226"/>
      <c r="AB231" s="227"/>
      <c r="AC231" s="271"/>
      <c r="AD231" s="229"/>
      <c r="AE231" s="228"/>
      <c r="AF231" s="229"/>
      <c r="AG231" s="976"/>
      <c r="AH231" s="977"/>
      <c r="AI231" s="230"/>
      <c r="AJ231" s="231"/>
      <c r="AK231" s="228"/>
      <c r="AL231" s="229"/>
      <c r="AM231" s="230"/>
      <c r="AN231" s="231"/>
      <c r="AO231" s="230"/>
      <c r="AP231" s="231"/>
      <c r="AQ231" s="230"/>
      <c r="AR231" s="1058"/>
      <c r="AS231" s="190">
        <f t="shared" si="41"/>
        <v>0</v>
      </c>
      <c r="AT231" s="191"/>
      <c r="AU231" s="51"/>
      <c r="AV231" s="51"/>
      <c r="AW231" s="51"/>
      <c r="AX231" s="51"/>
      <c r="AY231" s="51"/>
      <c r="AZ231" s="51"/>
    </row>
    <row r="232" spans="1:52" ht="18" customHeight="1" x14ac:dyDescent="0.2">
      <c r="A232" s="51"/>
      <c r="B232" s="632" t="s">
        <v>319</v>
      </c>
      <c r="C232" s="633"/>
      <c r="D232" s="633"/>
      <c r="E232" s="633"/>
      <c r="F232" s="633"/>
      <c r="G232" s="633"/>
      <c r="H232" s="633"/>
      <c r="I232" s="634"/>
      <c r="J232" s="640" t="s">
        <v>340</v>
      </c>
      <c r="K232" s="641"/>
      <c r="L232" s="641"/>
      <c r="M232" s="641"/>
      <c r="N232" s="641"/>
      <c r="O232" s="641"/>
      <c r="P232" s="641"/>
      <c r="Q232" s="641"/>
      <c r="R232" s="641"/>
      <c r="S232" s="642"/>
      <c r="T232" s="638">
        <v>7</v>
      </c>
      <c r="U232" s="639"/>
      <c r="V232" s="628"/>
      <c r="W232" s="248"/>
      <c r="X232" s="7"/>
      <c r="Y232" s="225" t="s">
        <v>77</v>
      </c>
      <c r="Z232" s="226"/>
      <c r="AA232" s="226"/>
      <c r="AB232" s="227"/>
      <c r="AC232" s="271"/>
      <c r="AD232" s="229"/>
      <c r="AE232" s="228"/>
      <c r="AF232" s="229"/>
      <c r="AG232" s="228"/>
      <c r="AH232" s="229"/>
      <c r="AI232" s="228"/>
      <c r="AJ232" s="229"/>
      <c r="AK232" s="228"/>
      <c r="AL232" s="229"/>
      <c r="AM232" s="228"/>
      <c r="AN232" s="229"/>
      <c r="AO232" s="230"/>
      <c r="AP232" s="231"/>
      <c r="AQ232" s="976"/>
      <c r="AR232" s="1057"/>
      <c r="AS232" s="190">
        <f t="shared" si="41"/>
        <v>0</v>
      </c>
      <c r="AT232" s="191"/>
      <c r="AU232" s="51"/>
      <c r="AV232" s="51"/>
      <c r="AW232" s="51"/>
      <c r="AX232" s="51"/>
      <c r="AY232" s="51"/>
      <c r="AZ232" s="51"/>
    </row>
    <row r="233" spans="1:52" ht="18" customHeight="1" x14ac:dyDescent="0.2">
      <c r="A233" s="51"/>
      <c r="B233" s="632" t="s">
        <v>319</v>
      </c>
      <c r="C233" s="633"/>
      <c r="D233" s="633"/>
      <c r="E233" s="633"/>
      <c r="F233" s="633"/>
      <c r="G233" s="633"/>
      <c r="H233" s="633"/>
      <c r="I233" s="634"/>
      <c r="J233" s="640" t="s">
        <v>341</v>
      </c>
      <c r="K233" s="641" t="s">
        <v>341</v>
      </c>
      <c r="L233" s="641" t="s">
        <v>341</v>
      </c>
      <c r="M233" s="641" t="s">
        <v>341</v>
      </c>
      <c r="N233" s="641" t="s">
        <v>341</v>
      </c>
      <c r="O233" s="641" t="s">
        <v>341</v>
      </c>
      <c r="P233" s="641" t="s">
        <v>341</v>
      </c>
      <c r="Q233" s="641" t="s">
        <v>341</v>
      </c>
      <c r="R233" s="641" t="s">
        <v>341</v>
      </c>
      <c r="S233" s="642" t="s">
        <v>341</v>
      </c>
      <c r="T233" s="638">
        <v>7</v>
      </c>
      <c r="U233" s="639"/>
      <c r="V233" s="628"/>
      <c r="W233" s="248"/>
      <c r="X233" s="7"/>
      <c r="Y233" s="225" t="s">
        <v>297</v>
      </c>
      <c r="Z233" s="226"/>
      <c r="AA233" s="226"/>
      <c r="AB233" s="227"/>
      <c r="AC233" s="271"/>
      <c r="AD233" s="229"/>
      <c r="AE233" s="228"/>
      <c r="AF233" s="229"/>
      <c r="AG233" s="230"/>
      <c r="AH233" s="231"/>
      <c r="AI233" s="230"/>
      <c r="AJ233" s="231"/>
      <c r="AK233" s="228"/>
      <c r="AL233" s="229"/>
      <c r="AM233" s="230"/>
      <c r="AN233" s="231"/>
      <c r="AO233" s="228"/>
      <c r="AP233" s="229"/>
      <c r="AQ233" s="230"/>
      <c r="AR233" s="1058"/>
      <c r="AS233" s="190">
        <f t="shared" ref="AS233:AS234" si="46">SUM(AC233:AR233)</f>
        <v>0</v>
      </c>
      <c r="AT233" s="191"/>
      <c r="AU233" s="51"/>
      <c r="AV233" s="51"/>
      <c r="AW233" s="51"/>
      <c r="AX233" s="51"/>
      <c r="AY233" s="51"/>
      <c r="AZ233" s="51"/>
    </row>
    <row r="234" spans="1:52" ht="18" customHeight="1" x14ac:dyDescent="0.2">
      <c r="A234" s="51"/>
      <c r="B234" s="632" t="s">
        <v>319</v>
      </c>
      <c r="C234" s="633"/>
      <c r="D234" s="633"/>
      <c r="E234" s="633"/>
      <c r="F234" s="633"/>
      <c r="G234" s="633"/>
      <c r="H234" s="633"/>
      <c r="I234" s="634"/>
      <c r="J234" s="640" t="s">
        <v>342</v>
      </c>
      <c r="K234" s="641" t="s">
        <v>342</v>
      </c>
      <c r="L234" s="641" t="s">
        <v>342</v>
      </c>
      <c r="M234" s="641" t="s">
        <v>342</v>
      </c>
      <c r="N234" s="641" t="s">
        <v>342</v>
      </c>
      <c r="O234" s="641" t="s">
        <v>342</v>
      </c>
      <c r="P234" s="641" t="s">
        <v>342</v>
      </c>
      <c r="Q234" s="641" t="s">
        <v>342</v>
      </c>
      <c r="R234" s="641" t="s">
        <v>342</v>
      </c>
      <c r="S234" s="642" t="s">
        <v>342</v>
      </c>
      <c r="T234" s="638">
        <v>7</v>
      </c>
      <c r="U234" s="639"/>
      <c r="V234" s="628"/>
      <c r="W234" s="248"/>
      <c r="X234" s="7"/>
      <c r="Y234" s="225" t="s">
        <v>298</v>
      </c>
      <c r="Z234" s="226"/>
      <c r="AA234" s="226"/>
      <c r="AB234" s="227"/>
      <c r="AC234" s="271"/>
      <c r="AD234" s="229"/>
      <c r="AE234" s="228"/>
      <c r="AF234" s="229"/>
      <c r="AG234" s="228"/>
      <c r="AH234" s="229"/>
      <c r="AI234" s="228"/>
      <c r="AJ234" s="229"/>
      <c r="AK234" s="228"/>
      <c r="AL234" s="229"/>
      <c r="AM234" s="230"/>
      <c r="AN234" s="231"/>
      <c r="AO234" s="228"/>
      <c r="AP234" s="229"/>
      <c r="AQ234" s="976"/>
      <c r="AR234" s="1057"/>
      <c r="AS234" s="190">
        <f t="shared" si="46"/>
        <v>0</v>
      </c>
      <c r="AT234" s="191"/>
      <c r="AU234" s="51"/>
      <c r="AV234" s="51"/>
      <c r="AW234" s="51"/>
      <c r="AX234" s="51"/>
      <c r="AY234" s="51"/>
      <c r="AZ234" s="51"/>
    </row>
    <row r="235" spans="1:52" ht="18" customHeight="1" x14ac:dyDescent="0.2">
      <c r="A235" s="51"/>
      <c r="B235" s="632" t="s">
        <v>319</v>
      </c>
      <c r="C235" s="633"/>
      <c r="D235" s="633"/>
      <c r="E235" s="633"/>
      <c r="F235" s="633"/>
      <c r="G235" s="633"/>
      <c r="H235" s="633"/>
      <c r="I235" s="634"/>
      <c r="J235" s="640" t="s">
        <v>343</v>
      </c>
      <c r="K235" s="641"/>
      <c r="L235" s="641"/>
      <c r="M235" s="641"/>
      <c r="N235" s="641"/>
      <c r="O235" s="641"/>
      <c r="P235" s="641"/>
      <c r="Q235" s="641"/>
      <c r="R235" s="641"/>
      <c r="S235" s="642"/>
      <c r="T235" s="638">
        <v>7</v>
      </c>
      <c r="U235" s="639"/>
      <c r="V235" s="628"/>
      <c r="W235" s="248"/>
      <c r="X235" s="7"/>
      <c r="Y235" s="225" t="s">
        <v>299</v>
      </c>
      <c r="Z235" s="226"/>
      <c r="AA235" s="226"/>
      <c r="AB235" s="227"/>
      <c r="AC235" s="271"/>
      <c r="AD235" s="229"/>
      <c r="AE235" s="228"/>
      <c r="AF235" s="229"/>
      <c r="AG235" s="228"/>
      <c r="AH235" s="229"/>
      <c r="AI235" s="230"/>
      <c r="AJ235" s="231"/>
      <c r="AK235" s="228"/>
      <c r="AL235" s="229"/>
      <c r="AM235" s="230"/>
      <c r="AN235" s="231"/>
      <c r="AO235" s="228"/>
      <c r="AP235" s="229"/>
      <c r="AQ235" s="976"/>
      <c r="AR235" s="1057"/>
      <c r="AS235" s="190">
        <f t="shared" si="41"/>
        <v>0</v>
      </c>
      <c r="AT235" s="191"/>
      <c r="AU235" s="51"/>
      <c r="AV235" s="51"/>
      <c r="AW235" s="51"/>
      <c r="AX235" s="51"/>
      <c r="AY235" s="51"/>
      <c r="AZ235" s="51"/>
    </row>
    <row r="236" spans="1:52" ht="18" customHeight="1" x14ac:dyDescent="0.2">
      <c r="A236" s="51"/>
      <c r="B236" s="632" t="s">
        <v>319</v>
      </c>
      <c r="C236" s="633"/>
      <c r="D236" s="633"/>
      <c r="E236" s="633"/>
      <c r="F236" s="633"/>
      <c r="G236" s="633"/>
      <c r="H236" s="633"/>
      <c r="I236" s="634"/>
      <c r="J236" s="640" t="s">
        <v>344</v>
      </c>
      <c r="K236" s="641"/>
      <c r="L236" s="641"/>
      <c r="M236" s="641"/>
      <c r="N236" s="641"/>
      <c r="O236" s="641"/>
      <c r="P236" s="641"/>
      <c r="Q236" s="641"/>
      <c r="R236" s="641"/>
      <c r="S236" s="642"/>
      <c r="T236" s="638">
        <v>7</v>
      </c>
      <c r="U236" s="639"/>
      <c r="V236" s="628"/>
      <c r="W236" s="248"/>
      <c r="X236" s="7"/>
      <c r="Y236" s="225" t="s">
        <v>300</v>
      </c>
      <c r="Z236" s="226"/>
      <c r="AA236" s="226"/>
      <c r="AB236" s="227"/>
      <c r="AC236" s="271"/>
      <c r="AD236" s="229"/>
      <c r="AE236" s="228"/>
      <c r="AF236" s="229"/>
      <c r="AG236" s="228"/>
      <c r="AH236" s="229"/>
      <c r="AI236" s="228"/>
      <c r="AJ236" s="229"/>
      <c r="AK236" s="228"/>
      <c r="AL236" s="229"/>
      <c r="AM236" s="230"/>
      <c r="AN236" s="231"/>
      <c r="AO236" s="228"/>
      <c r="AP236" s="229"/>
      <c r="AQ236" s="976"/>
      <c r="AR236" s="1057"/>
      <c r="AS236" s="190">
        <f t="shared" ref="AS236" si="47">SUM(AC236:AR236)</f>
        <v>0</v>
      </c>
      <c r="AT236" s="191"/>
      <c r="AU236" s="44"/>
      <c r="AV236" s="51"/>
      <c r="AW236" s="51"/>
      <c r="AX236" s="51"/>
      <c r="AY236" s="51"/>
      <c r="AZ236" s="51"/>
    </row>
    <row r="237" spans="1:52" ht="18" customHeight="1" x14ac:dyDescent="0.2">
      <c r="A237" s="51"/>
      <c r="B237" s="632" t="s">
        <v>319</v>
      </c>
      <c r="C237" s="633"/>
      <c r="D237" s="633"/>
      <c r="E237" s="633"/>
      <c r="F237" s="633"/>
      <c r="G237" s="633"/>
      <c r="H237" s="633"/>
      <c r="I237" s="634"/>
      <c r="J237" s="640" t="s">
        <v>345</v>
      </c>
      <c r="K237" s="641"/>
      <c r="L237" s="641"/>
      <c r="M237" s="641"/>
      <c r="N237" s="641"/>
      <c r="O237" s="641"/>
      <c r="P237" s="641"/>
      <c r="Q237" s="641"/>
      <c r="R237" s="641"/>
      <c r="S237" s="642"/>
      <c r="T237" s="638">
        <v>7</v>
      </c>
      <c r="U237" s="639"/>
      <c r="V237" s="628"/>
      <c r="W237" s="248"/>
      <c r="X237" s="7"/>
      <c r="Y237" s="225" t="s">
        <v>103</v>
      </c>
      <c r="Z237" s="226"/>
      <c r="AA237" s="226"/>
      <c r="AB237" s="227"/>
      <c r="AC237" s="271"/>
      <c r="AD237" s="229"/>
      <c r="AE237" s="228"/>
      <c r="AF237" s="229"/>
      <c r="AG237" s="228"/>
      <c r="AH237" s="229"/>
      <c r="AI237" s="228"/>
      <c r="AJ237" s="229"/>
      <c r="AK237" s="228"/>
      <c r="AL237" s="229"/>
      <c r="AM237" s="230"/>
      <c r="AN237" s="231"/>
      <c r="AO237" s="228"/>
      <c r="AP237" s="229"/>
      <c r="AQ237" s="976"/>
      <c r="AR237" s="1057"/>
      <c r="AS237" s="190">
        <f t="shared" si="41"/>
        <v>0</v>
      </c>
      <c r="AT237" s="191"/>
      <c r="AU237" s="51"/>
      <c r="AV237" s="51"/>
      <c r="AW237" s="51"/>
      <c r="AX237" s="51"/>
      <c r="AY237" s="51"/>
      <c r="AZ237" s="51"/>
    </row>
    <row r="238" spans="1:52" ht="18" customHeight="1" thickBot="1" x14ac:dyDescent="0.25">
      <c r="A238" s="51"/>
      <c r="B238" s="653" t="s">
        <v>319</v>
      </c>
      <c r="C238" s="654"/>
      <c r="D238" s="654"/>
      <c r="E238" s="654"/>
      <c r="F238" s="654"/>
      <c r="G238" s="654"/>
      <c r="H238" s="654"/>
      <c r="I238" s="655"/>
      <c r="J238" s="656" t="s">
        <v>346</v>
      </c>
      <c r="K238" s="657" t="s">
        <v>346</v>
      </c>
      <c r="L238" s="657" t="s">
        <v>346</v>
      </c>
      <c r="M238" s="657" t="s">
        <v>346</v>
      </c>
      <c r="N238" s="657" t="s">
        <v>346</v>
      </c>
      <c r="O238" s="657" t="s">
        <v>346</v>
      </c>
      <c r="P238" s="657" t="s">
        <v>346</v>
      </c>
      <c r="Q238" s="657" t="s">
        <v>346</v>
      </c>
      <c r="R238" s="657" t="s">
        <v>346</v>
      </c>
      <c r="S238" s="658" t="s">
        <v>346</v>
      </c>
      <c r="T238" s="659">
        <v>7</v>
      </c>
      <c r="U238" s="660"/>
      <c r="V238" s="661"/>
      <c r="W238" s="254"/>
      <c r="X238" s="7"/>
      <c r="Y238" s="225" t="s">
        <v>249</v>
      </c>
      <c r="Z238" s="226"/>
      <c r="AA238" s="226"/>
      <c r="AB238" s="227"/>
      <c r="AC238" s="271"/>
      <c r="AD238" s="229"/>
      <c r="AE238" s="228"/>
      <c r="AF238" s="229"/>
      <c r="AG238" s="228"/>
      <c r="AH238" s="229"/>
      <c r="AI238" s="228"/>
      <c r="AJ238" s="229"/>
      <c r="AK238" s="228"/>
      <c r="AL238" s="229"/>
      <c r="AM238" s="230"/>
      <c r="AN238" s="231"/>
      <c r="AO238" s="228"/>
      <c r="AP238" s="229"/>
      <c r="AQ238" s="228"/>
      <c r="AR238" s="1059"/>
      <c r="AS238" s="190">
        <f t="shared" ref="AS238" si="48">SUM(AC238:AR238)</f>
        <v>0</v>
      </c>
      <c r="AT238" s="191"/>
      <c r="AU238" s="51"/>
      <c r="AV238" s="51"/>
      <c r="AW238" s="51"/>
      <c r="AX238" s="51"/>
      <c r="AY238" s="51"/>
      <c r="AZ238" s="51"/>
    </row>
    <row r="239" spans="1:52" ht="18" customHeight="1" thickBot="1" x14ac:dyDescent="0.25">
      <c r="A239" s="51"/>
      <c r="B239" s="61"/>
      <c r="C239" s="61"/>
      <c r="D239" s="61"/>
      <c r="E239" s="61"/>
      <c r="F239" s="61"/>
      <c r="G239" s="61"/>
      <c r="H239" s="61"/>
      <c r="I239" s="61"/>
      <c r="J239" s="61"/>
      <c r="K239" s="61"/>
      <c r="L239" s="61"/>
      <c r="M239" s="61"/>
      <c r="N239" s="61"/>
      <c r="O239" s="61"/>
      <c r="P239" s="662" t="s">
        <v>56</v>
      </c>
      <c r="Q239" s="662"/>
      <c r="R239" s="662"/>
      <c r="S239" s="662"/>
      <c r="T239" s="86"/>
      <c r="U239" s="86"/>
      <c r="V239" s="663">
        <f>SUM(V228:W238)</f>
        <v>0</v>
      </c>
      <c r="W239" s="664"/>
      <c r="X239" s="7"/>
      <c r="Y239" s="225" t="s">
        <v>70</v>
      </c>
      <c r="Z239" s="226"/>
      <c r="AA239" s="226"/>
      <c r="AB239" s="227"/>
      <c r="AC239" s="271"/>
      <c r="AD239" s="229"/>
      <c r="AE239" s="228"/>
      <c r="AF239" s="229"/>
      <c r="AG239" s="976"/>
      <c r="AH239" s="977"/>
      <c r="AI239" s="976"/>
      <c r="AJ239" s="977"/>
      <c r="AK239" s="230"/>
      <c r="AL239" s="231"/>
      <c r="AM239" s="228"/>
      <c r="AN239" s="229"/>
      <c r="AO239" s="228"/>
      <c r="AP239" s="229"/>
      <c r="AQ239" s="976"/>
      <c r="AR239" s="1057"/>
      <c r="AS239" s="190">
        <f t="shared" ref="AS239:AS244" si="49">SUM(AC239:AR239)</f>
        <v>0</v>
      </c>
      <c r="AT239" s="191"/>
      <c r="AU239" s="51"/>
      <c r="AV239" s="51"/>
      <c r="AW239" s="51"/>
      <c r="AX239" s="51"/>
      <c r="AY239" s="51"/>
      <c r="AZ239" s="51"/>
    </row>
    <row r="240" spans="1:52" ht="18" customHeight="1" x14ac:dyDescent="0.2">
      <c r="A240" s="51"/>
      <c r="B240" s="61"/>
      <c r="C240" s="61"/>
      <c r="D240" s="61"/>
      <c r="E240" s="61"/>
      <c r="F240" s="61"/>
      <c r="G240" s="61"/>
      <c r="H240" s="61"/>
      <c r="I240" s="61"/>
      <c r="J240" s="61"/>
      <c r="K240" s="61"/>
      <c r="L240" s="61"/>
      <c r="M240" s="61"/>
      <c r="N240" s="61"/>
      <c r="O240" s="61"/>
      <c r="P240" s="64"/>
      <c r="Q240" s="64"/>
      <c r="R240" s="64"/>
      <c r="S240" s="64"/>
      <c r="T240" s="64"/>
      <c r="U240" s="64"/>
      <c r="V240" s="65"/>
      <c r="W240" s="65"/>
      <c r="X240" s="7"/>
      <c r="Y240" s="225" t="s">
        <v>72</v>
      </c>
      <c r="Z240" s="226"/>
      <c r="AA240" s="226"/>
      <c r="AB240" s="227"/>
      <c r="AC240" s="271"/>
      <c r="AD240" s="229"/>
      <c r="AE240" s="228"/>
      <c r="AF240" s="229"/>
      <c r="AG240" s="228"/>
      <c r="AH240" s="229"/>
      <c r="AI240" s="228"/>
      <c r="AJ240" s="229"/>
      <c r="AK240" s="230"/>
      <c r="AL240" s="231"/>
      <c r="AM240" s="228"/>
      <c r="AN240" s="229"/>
      <c r="AO240" s="228"/>
      <c r="AP240" s="229"/>
      <c r="AQ240" s="976"/>
      <c r="AR240" s="1057"/>
      <c r="AS240" s="190">
        <f t="shared" si="49"/>
        <v>0</v>
      </c>
      <c r="AT240" s="191"/>
      <c r="AU240" s="51"/>
      <c r="AV240" s="51"/>
      <c r="AW240" s="51"/>
      <c r="AX240" s="51"/>
      <c r="AY240" s="51"/>
      <c r="AZ240" s="51"/>
    </row>
    <row r="241" spans="1:52" ht="18" customHeight="1" thickBot="1" x14ac:dyDescent="0.25">
      <c r="A241" s="51"/>
      <c r="B241" s="61"/>
      <c r="C241" s="50"/>
      <c r="D241" s="50"/>
      <c r="E241" s="50"/>
      <c r="F241" s="50"/>
      <c r="G241" s="50"/>
      <c r="H241" s="50"/>
      <c r="I241" s="50"/>
      <c r="J241" s="50"/>
      <c r="K241" s="50"/>
      <c r="L241" s="50"/>
      <c r="M241" s="50"/>
      <c r="N241" s="50"/>
      <c r="O241" s="49"/>
      <c r="P241" s="64"/>
      <c r="Q241" s="49"/>
      <c r="R241" s="49"/>
      <c r="S241" s="49"/>
      <c r="T241" s="64"/>
      <c r="U241" s="64"/>
      <c r="V241" s="65"/>
      <c r="W241" s="49"/>
      <c r="X241" s="7"/>
      <c r="Y241" s="225" t="s">
        <v>74</v>
      </c>
      <c r="Z241" s="226"/>
      <c r="AA241" s="226"/>
      <c r="AB241" s="227"/>
      <c r="AC241" s="271"/>
      <c r="AD241" s="229"/>
      <c r="AE241" s="228"/>
      <c r="AF241" s="229"/>
      <c r="AG241" s="228"/>
      <c r="AH241" s="229"/>
      <c r="AI241" s="228"/>
      <c r="AJ241" s="229"/>
      <c r="AK241" s="230"/>
      <c r="AL241" s="231"/>
      <c r="AM241" s="228"/>
      <c r="AN241" s="229"/>
      <c r="AO241" s="228"/>
      <c r="AP241" s="229"/>
      <c r="AQ241" s="230"/>
      <c r="AR241" s="1058"/>
      <c r="AS241" s="190">
        <f t="shared" si="49"/>
        <v>0</v>
      </c>
      <c r="AT241" s="191"/>
      <c r="AU241" s="51"/>
      <c r="AV241" s="51"/>
      <c r="AW241" s="51"/>
      <c r="AX241" s="51"/>
      <c r="AY241" s="51"/>
      <c r="AZ241" s="51"/>
    </row>
    <row r="242" spans="1:52" ht="18" customHeight="1" x14ac:dyDescent="0.2">
      <c r="A242" s="51"/>
      <c r="B242" s="146" t="s">
        <v>108</v>
      </c>
      <c r="C242" s="147"/>
      <c r="D242" s="147"/>
      <c r="E242" s="147"/>
      <c r="F242" s="147"/>
      <c r="G242" s="147"/>
      <c r="H242" s="147"/>
      <c r="I242" s="147"/>
      <c r="J242" s="147"/>
      <c r="K242" s="147"/>
      <c r="L242" s="147"/>
      <c r="M242" s="147"/>
      <c r="N242" s="147"/>
      <c r="O242" s="147"/>
      <c r="P242" s="147"/>
      <c r="Q242" s="147"/>
      <c r="R242" s="147"/>
      <c r="S242" s="147"/>
      <c r="T242" s="147"/>
      <c r="U242" s="147"/>
      <c r="V242" s="147"/>
      <c r="W242" s="148"/>
      <c r="X242" s="7"/>
      <c r="Y242" s="225" t="s">
        <v>76</v>
      </c>
      <c r="Z242" s="226"/>
      <c r="AA242" s="226"/>
      <c r="AB242" s="227"/>
      <c r="AC242" s="271"/>
      <c r="AD242" s="229"/>
      <c r="AE242" s="228"/>
      <c r="AF242" s="229"/>
      <c r="AG242" s="228"/>
      <c r="AH242" s="229"/>
      <c r="AI242" s="228"/>
      <c r="AJ242" s="229"/>
      <c r="AK242" s="230"/>
      <c r="AL242" s="231"/>
      <c r="AM242" s="228"/>
      <c r="AN242" s="229"/>
      <c r="AO242" s="228"/>
      <c r="AP242" s="229"/>
      <c r="AQ242" s="976"/>
      <c r="AR242" s="1057"/>
      <c r="AS242" s="190">
        <f t="shared" si="49"/>
        <v>0</v>
      </c>
      <c r="AT242" s="191"/>
      <c r="AU242" s="51"/>
      <c r="AV242" s="51"/>
      <c r="AW242" s="51"/>
      <c r="AX242" s="51"/>
      <c r="AY242" s="51"/>
      <c r="AZ242" s="51"/>
    </row>
    <row r="243" spans="1:52" ht="15.75" customHeight="1" thickBot="1" x14ac:dyDescent="0.25">
      <c r="A243" s="51"/>
      <c r="B243" s="932"/>
      <c r="C243" s="621"/>
      <c r="D243" s="621"/>
      <c r="E243" s="621"/>
      <c r="F243" s="621"/>
      <c r="G243" s="621"/>
      <c r="H243" s="621"/>
      <c r="I243" s="621"/>
      <c r="J243" s="621"/>
      <c r="K243" s="621"/>
      <c r="L243" s="621"/>
      <c r="M243" s="621"/>
      <c r="N243" s="621"/>
      <c r="O243" s="621"/>
      <c r="P243" s="621"/>
      <c r="Q243" s="621"/>
      <c r="R243" s="621"/>
      <c r="S243" s="621"/>
      <c r="T243" s="621"/>
      <c r="U243" s="621"/>
      <c r="V243" s="621"/>
      <c r="W243" s="933"/>
      <c r="X243" s="7"/>
      <c r="Y243" s="225" t="s">
        <v>251</v>
      </c>
      <c r="Z243" s="226"/>
      <c r="AA243" s="226"/>
      <c r="AB243" s="227"/>
      <c r="AC243" s="271"/>
      <c r="AD243" s="229"/>
      <c r="AE243" s="228"/>
      <c r="AF243" s="229"/>
      <c r="AG243" s="230"/>
      <c r="AH243" s="231"/>
      <c r="AI243" s="976"/>
      <c r="AJ243" s="977"/>
      <c r="AK243" s="230"/>
      <c r="AL243" s="231"/>
      <c r="AM243" s="228"/>
      <c r="AN243" s="229"/>
      <c r="AO243" s="228"/>
      <c r="AP243" s="229"/>
      <c r="AQ243" s="230"/>
      <c r="AR243" s="1058"/>
      <c r="AS243" s="190">
        <f t="shared" si="49"/>
        <v>0</v>
      </c>
      <c r="AT243" s="191"/>
      <c r="AU243" s="7"/>
      <c r="AV243" s="51"/>
      <c r="AW243" s="51"/>
      <c r="AX243" s="51"/>
      <c r="AY243" s="51"/>
      <c r="AZ243" s="51"/>
    </row>
    <row r="244" spans="1:52" ht="18" customHeight="1" x14ac:dyDescent="0.2">
      <c r="A244" s="51"/>
      <c r="B244" s="724" t="s">
        <v>295</v>
      </c>
      <c r="C244" s="725"/>
      <c r="D244" s="725"/>
      <c r="E244" s="725"/>
      <c r="F244" s="725"/>
      <c r="G244" s="725"/>
      <c r="H244" s="725"/>
      <c r="I244" s="725"/>
      <c r="J244" s="725"/>
      <c r="K244" s="725"/>
      <c r="L244" s="725"/>
      <c r="M244" s="725"/>
      <c r="N244" s="725"/>
      <c r="O244" s="725"/>
      <c r="P244" s="725"/>
      <c r="Q244" s="725"/>
      <c r="R244" s="725"/>
      <c r="S244" s="725"/>
      <c r="T244" s="725"/>
      <c r="U244" s="725"/>
      <c r="V244" s="725"/>
      <c r="W244" s="726"/>
      <c r="X244" s="7"/>
      <c r="Y244" s="225" t="s">
        <v>197</v>
      </c>
      <c r="Z244" s="226"/>
      <c r="AA244" s="226"/>
      <c r="AB244" s="227"/>
      <c r="AC244" s="271"/>
      <c r="AD244" s="229"/>
      <c r="AE244" s="228"/>
      <c r="AF244" s="229"/>
      <c r="AG244" s="228"/>
      <c r="AH244" s="229"/>
      <c r="AI244" s="228"/>
      <c r="AJ244" s="229"/>
      <c r="AK244" s="230"/>
      <c r="AL244" s="231"/>
      <c r="AM244" s="228"/>
      <c r="AN244" s="229"/>
      <c r="AO244" s="228"/>
      <c r="AP244" s="229"/>
      <c r="AQ244" s="976"/>
      <c r="AR244" s="1057"/>
      <c r="AS244" s="190">
        <f t="shared" si="49"/>
        <v>0</v>
      </c>
      <c r="AT244" s="191"/>
      <c r="AU244" s="7"/>
      <c r="AV244" s="51"/>
      <c r="AW244" s="51"/>
      <c r="AX244" s="51"/>
      <c r="AY244" s="51"/>
      <c r="AZ244" s="51"/>
    </row>
    <row r="245" spans="1:52" ht="18" customHeight="1" thickBot="1" x14ac:dyDescent="0.25">
      <c r="A245" s="51"/>
      <c r="B245" s="727"/>
      <c r="C245" s="728"/>
      <c r="D245" s="728"/>
      <c r="E245" s="728"/>
      <c r="F245" s="728"/>
      <c r="G245" s="728"/>
      <c r="H245" s="728"/>
      <c r="I245" s="728"/>
      <c r="J245" s="728"/>
      <c r="K245" s="728"/>
      <c r="L245" s="728"/>
      <c r="M245" s="728"/>
      <c r="N245" s="728"/>
      <c r="O245" s="728"/>
      <c r="P245" s="728"/>
      <c r="Q245" s="728"/>
      <c r="R245" s="728"/>
      <c r="S245" s="728"/>
      <c r="T245" s="728"/>
      <c r="U245" s="728"/>
      <c r="V245" s="728"/>
      <c r="W245" s="729"/>
      <c r="X245" s="7"/>
      <c r="Y245" s="225" t="s">
        <v>357</v>
      </c>
      <c r="Z245" s="226"/>
      <c r="AA245" s="226"/>
      <c r="AB245" s="227"/>
      <c r="AC245" s="271"/>
      <c r="AD245" s="229"/>
      <c r="AE245" s="228"/>
      <c r="AF245" s="229"/>
      <c r="AG245" s="228"/>
      <c r="AH245" s="229"/>
      <c r="AI245" s="228"/>
      <c r="AJ245" s="229"/>
      <c r="AK245" s="230"/>
      <c r="AL245" s="231"/>
      <c r="AM245" s="228"/>
      <c r="AN245" s="229"/>
      <c r="AO245" s="228"/>
      <c r="AP245" s="229"/>
      <c r="AQ245" s="228"/>
      <c r="AR245" s="1059"/>
      <c r="AS245" s="190"/>
      <c r="AT245" s="191"/>
      <c r="AU245" s="51"/>
      <c r="AV245" s="51"/>
      <c r="AW245" s="51"/>
      <c r="AX245" s="51"/>
      <c r="AY245" s="51"/>
      <c r="AZ245" s="51"/>
    </row>
    <row r="246" spans="1:52" ht="18" customHeight="1" thickBot="1" x14ac:dyDescent="0.25">
      <c r="A246" s="51"/>
      <c r="B246" s="96" t="s">
        <v>44</v>
      </c>
      <c r="C246" s="111"/>
      <c r="D246" s="111"/>
      <c r="E246" s="111"/>
      <c r="F246" s="111"/>
      <c r="G246" s="111"/>
      <c r="H246" s="111"/>
      <c r="I246" s="281"/>
      <c r="J246" s="282" t="s">
        <v>109</v>
      </c>
      <c r="K246" s="111"/>
      <c r="L246" s="111"/>
      <c r="M246" s="111"/>
      <c r="N246" s="111"/>
      <c r="O246" s="111"/>
      <c r="P246" s="111"/>
      <c r="Q246" s="111"/>
      <c r="R246" s="111"/>
      <c r="S246" s="111"/>
      <c r="T246" s="111"/>
      <c r="U246" s="97"/>
      <c r="V246" s="96" t="s">
        <v>47</v>
      </c>
      <c r="W246" s="97"/>
      <c r="X246" s="1"/>
      <c r="Y246" s="225" t="s">
        <v>306</v>
      </c>
      <c r="Z246" s="226"/>
      <c r="AA246" s="226"/>
      <c r="AB246" s="227"/>
      <c r="AC246" s="271"/>
      <c r="AD246" s="229"/>
      <c r="AE246" s="228"/>
      <c r="AF246" s="229"/>
      <c r="AG246" s="228"/>
      <c r="AH246" s="229"/>
      <c r="AI246" s="230"/>
      <c r="AJ246" s="231"/>
      <c r="AK246" s="228"/>
      <c r="AL246" s="229"/>
      <c r="AM246" s="230"/>
      <c r="AN246" s="231"/>
      <c r="AO246" s="228"/>
      <c r="AP246" s="229"/>
      <c r="AQ246" s="230"/>
      <c r="AR246" s="1058"/>
      <c r="AS246" s="190">
        <f t="shared" ref="AS246" si="50">SUM(AC246:AR246)</f>
        <v>0</v>
      </c>
      <c r="AT246" s="191"/>
      <c r="AU246" s="51"/>
      <c r="AV246" s="51"/>
      <c r="AW246" s="51"/>
      <c r="AX246" s="51"/>
      <c r="AY246" s="51"/>
      <c r="AZ246" s="51"/>
    </row>
    <row r="247" spans="1:52" ht="18" customHeight="1" x14ac:dyDescent="0.2">
      <c r="A247" s="51"/>
      <c r="B247" s="744" t="s">
        <v>294</v>
      </c>
      <c r="C247" s="745"/>
      <c r="D247" s="745"/>
      <c r="E247" s="745"/>
      <c r="F247" s="745"/>
      <c r="G247" s="745"/>
      <c r="H247" s="745"/>
      <c r="I247" s="746"/>
      <c r="J247" s="741" t="s">
        <v>110</v>
      </c>
      <c r="K247" s="742"/>
      <c r="L247" s="742"/>
      <c r="M247" s="742"/>
      <c r="N247" s="742"/>
      <c r="O247" s="742"/>
      <c r="P247" s="742"/>
      <c r="Q247" s="742"/>
      <c r="R247" s="742"/>
      <c r="S247" s="742"/>
      <c r="T247" s="742"/>
      <c r="U247" s="743"/>
      <c r="V247" s="120"/>
      <c r="W247" s="121"/>
      <c r="X247" s="1"/>
      <c r="Y247" s="225" t="s">
        <v>354</v>
      </c>
      <c r="Z247" s="226"/>
      <c r="AA247" s="226"/>
      <c r="AB247" s="227"/>
      <c r="AC247" s="271"/>
      <c r="AD247" s="229"/>
      <c r="AE247" s="228"/>
      <c r="AF247" s="229"/>
      <c r="AG247" s="228"/>
      <c r="AH247" s="229"/>
      <c r="AI247" s="228"/>
      <c r="AJ247" s="229"/>
      <c r="AK247" s="228"/>
      <c r="AL247" s="229"/>
      <c r="AM247" s="228"/>
      <c r="AN247" s="229"/>
      <c r="AO247" s="230"/>
      <c r="AP247" s="231"/>
      <c r="AQ247" s="228"/>
      <c r="AR247" s="1059"/>
      <c r="AS247" s="190">
        <f t="shared" ref="AS247" si="51">SUM(AC247:AR247)</f>
        <v>0</v>
      </c>
      <c r="AT247" s="191"/>
      <c r="AU247" s="51"/>
      <c r="AV247" s="51"/>
      <c r="AW247" s="51"/>
      <c r="AX247" s="51"/>
      <c r="AY247" s="51"/>
      <c r="AZ247" s="51"/>
    </row>
    <row r="248" spans="1:52" ht="18" customHeight="1" x14ac:dyDescent="0.2">
      <c r="A248" s="51"/>
      <c r="B248" s="713" t="s">
        <v>294</v>
      </c>
      <c r="C248" s="714"/>
      <c r="D248" s="714"/>
      <c r="E248" s="714"/>
      <c r="F248" s="714"/>
      <c r="G248" s="714"/>
      <c r="H248" s="714"/>
      <c r="I248" s="715"/>
      <c r="J248" s="716" t="s">
        <v>253</v>
      </c>
      <c r="K248" s="717"/>
      <c r="L248" s="717"/>
      <c r="M248" s="717"/>
      <c r="N248" s="717"/>
      <c r="O248" s="717"/>
      <c r="P248" s="717"/>
      <c r="Q248" s="717"/>
      <c r="R248" s="717"/>
      <c r="S248" s="717"/>
      <c r="T248" s="717"/>
      <c r="U248" s="718"/>
      <c r="V248" s="118"/>
      <c r="W248" s="119"/>
      <c r="X248" s="7"/>
      <c r="Y248" s="225" t="s">
        <v>81</v>
      </c>
      <c r="Z248" s="226"/>
      <c r="AA248" s="226"/>
      <c r="AB248" s="227"/>
      <c r="AC248" s="271"/>
      <c r="AD248" s="229"/>
      <c r="AE248" s="228"/>
      <c r="AF248" s="229"/>
      <c r="AG248" s="228"/>
      <c r="AH248" s="229"/>
      <c r="AI248" s="228"/>
      <c r="AJ248" s="229"/>
      <c r="AK248" s="230"/>
      <c r="AL248" s="231"/>
      <c r="AM248" s="228"/>
      <c r="AN248" s="229"/>
      <c r="AO248" s="228"/>
      <c r="AP248" s="229"/>
      <c r="AQ248" s="976"/>
      <c r="AR248" s="1057"/>
      <c r="AS248" s="190">
        <f t="shared" ref="AS248:AS251" si="52">SUM(AC248:AR248)</f>
        <v>0</v>
      </c>
      <c r="AT248" s="191"/>
      <c r="AU248" s="51"/>
      <c r="AV248" s="51"/>
      <c r="AW248" s="51"/>
      <c r="AX248" s="51"/>
      <c r="AY248" s="51"/>
      <c r="AZ248" s="51"/>
    </row>
    <row r="249" spans="1:52" ht="18" customHeight="1" x14ac:dyDescent="0.2">
      <c r="A249" s="51"/>
      <c r="B249" s="713" t="s">
        <v>294</v>
      </c>
      <c r="C249" s="714"/>
      <c r="D249" s="714"/>
      <c r="E249" s="714"/>
      <c r="F249" s="714"/>
      <c r="G249" s="714"/>
      <c r="H249" s="714"/>
      <c r="I249" s="715"/>
      <c r="J249" s="716" t="s">
        <v>254</v>
      </c>
      <c r="K249" s="717"/>
      <c r="L249" s="717"/>
      <c r="M249" s="717"/>
      <c r="N249" s="717"/>
      <c r="O249" s="717"/>
      <c r="P249" s="717"/>
      <c r="Q249" s="717"/>
      <c r="R249" s="717"/>
      <c r="S249" s="717"/>
      <c r="T249" s="717"/>
      <c r="U249" s="718"/>
      <c r="V249" s="118"/>
      <c r="W249" s="119"/>
      <c r="X249" s="7"/>
      <c r="Y249" s="225" t="s">
        <v>82</v>
      </c>
      <c r="Z249" s="226"/>
      <c r="AA249" s="226"/>
      <c r="AB249" s="227"/>
      <c r="AC249" s="271"/>
      <c r="AD249" s="229"/>
      <c r="AE249" s="228"/>
      <c r="AF249" s="229"/>
      <c r="AG249" s="228"/>
      <c r="AH249" s="229"/>
      <c r="AI249" s="228"/>
      <c r="AJ249" s="229"/>
      <c r="AK249" s="230"/>
      <c r="AL249" s="231"/>
      <c r="AM249" s="228"/>
      <c r="AN249" s="229"/>
      <c r="AO249" s="228"/>
      <c r="AP249" s="229"/>
      <c r="AQ249" s="976"/>
      <c r="AR249" s="1057"/>
      <c r="AS249" s="190">
        <f t="shared" si="52"/>
        <v>0</v>
      </c>
      <c r="AT249" s="191"/>
      <c r="AU249" s="51"/>
      <c r="AV249" s="51"/>
      <c r="AW249" s="51"/>
      <c r="AX249" s="51"/>
      <c r="AY249" s="51"/>
      <c r="AZ249" s="51"/>
    </row>
    <row r="250" spans="1:52" ht="18" customHeight="1" thickBot="1" x14ac:dyDescent="0.25">
      <c r="A250" s="51"/>
      <c r="B250" s="713" t="s">
        <v>294</v>
      </c>
      <c r="C250" s="714"/>
      <c r="D250" s="714"/>
      <c r="E250" s="714"/>
      <c r="F250" s="714"/>
      <c r="G250" s="714"/>
      <c r="H250" s="714"/>
      <c r="I250" s="715"/>
      <c r="J250" s="716" t="s">
        <v>255</v>
      </c>
      <c r="K250" s="717"/>
      <c r="L250" s="717"/>
      <c r="M250" s="717"/>
      <c r="N250" s="717"/>
      <c r="O250" s="717"/>
      <c r="P250" s="717"/>
      <c r="Q250" s="717"/>
      <c r="R250" s="717"/>
      <c r="S250" s="717"/>
      <c r="T250" s="717"/>
      <c r="U250" s="718"/>
      <c r="V250" s="118"/>
      <c r="W250" s="119"/>
      <c r="X250" s="7"/>
      <c r="Y250" s="225" t="s">
        <v>83</v>
      </c>
      <c r="Z250" s="226"/>
      <c r="AA250" s="226"/>
      <c r="AB250" s="227"/>
      <c r="AC250" s="271"/>
      <c r="AD250" s="229"/>
      <c r="AE250" s="228"/>
      <c r="AF250" s="229"/>
      <c r="AG250" s="228"/>
      <c r="AH250" s="229"/>
      <c r="AI250" s="228"/>
      <c r="AJ250" s="229"/>
      <c r="AK250" s="228"/>
      <c r="AL250" s="229"/>
      <c r="AM250" s="228"/>
      <c r="AN250" s="229"/>
      <c r="AO250" s="228"/>
      <c r="AP250" s="229"/>
      <c r="AQ250" s="976"/>
      <c r="AR250" s="1057"/>
      <c r="AS250" s="190">
        <f t="shared" si="52"/>
        <v>0</v>
      </c>
      <c r="AT250" s="191"/>
      <c r="AU250" s="51"/>
      <c r="AV250" s="51"/>
      <c r="AW250" s="51"/>
      <c r="AX250" s="51"/>
      <c r="AY250" s="51"/>
      <c r="AZ250" s="51"/>
    </row>
    <row r="251" spans="1:52" ht="18" customHeight="1" thickBot="1" x14ac:dyDescent="0.25">
      <c r="A251" s="51"/>
      <c r="B251" s="83"/>
      <c r="C251" s="84"/>
      <c r="D251" s="84"/>
      <c r="E251" s="84"/>
      <c r="F251" s="84"/>
      <c r="G251" s="84"/>
      <c r="H251" s="84"/>
      <c r="I251" s="84"/>
      <c r="J251" s="84"/>
      <c r="K251" s="84"/>
      <c r="L251" s="84"/>
      <c r="M251" s="84"/>
      <c r="N251" s="84"/>
      <c r="O251" s="84"/>
      <c r="P251" s="125" t="s">
        <v>56</v>
      </c>
      <c r="Q251" s="125"/>
      <c r="R251" s="125"/>
      <c r="S251" s="125"/>
      <c r="T251" s="53"/>
      <c r="U251" s="53"/>
      <c r="V251" s="87">
        <f>SUM(V247:W250)</f>
        <v>0</v>
      </c>
      <c r="W251" s="89"/>
      <c r="X251" s="7"/>
      <c r="Y251" s="232" t="s">
        <v>84</v>
      </c>
      <c r="Z251" s="233"/>
      <c r="AA251" s="233"/>
      <c r="AB251" s="796"/>
      <c r="AC251" s="272"/>
      <c r="AD251" s="235"/>
      <c r="AE251" s="234"/>
      <c r="AF251" s="235"/>
      <c r="AG251" s="234"/>
      <c r="AH251" s="235"/>
      <c r="AI251" s="236"/>
      <c r="AJ251" s="237"/>
      <c r="AK251" s="236"/>
      <c r="AL251" s="237"/>
      <c r="AM251" s="234"/>
      <c r="AN251" s="235"/>
      <c r="AO251" s="234"/>
      <c r="AP251" s="235"/>
      <c r="AQ251" s="1034"/>
      <c r="AR251" s="1060"/>
      <c r="AS251" s="192">
        <f t="shared" si="52"/>
        <v>0</v>
      </c>
      <c r="AT251" s="193"/>
      <c r="AU251" s="51"/>
      <c r="AV251" s="51"/>
      <c r="AW251" s="51"/>
      <c r="AX251" s="51"/>
      <c r="AY251" s="51"/>
      <c r="AZ251" s="51"/>
    </row>
    <row r="252" spans="1:52" ht="18" customHeight="1" thickBot="1" x14ac:dyDescent="0.25">
      <c r="A252" s="51"/>
      <c r="B252" s="81"/>
      <c r="C252" s="82"/>
      <c r="D252" s="82"/>
      <c r="E252" s="82"/>
      <c r="F252" s="82"/>
      <c r="G252" s="82"/>
      <c r="H252" s="82"/>
      <c r="I252" s="82"/>
      <c r="J252" s="82"/>
      <c r="K252" s="82"/>
      <c r="L252" s="82"/>
      <c r="M252" s="82"/>
      <c r="N252" s="82"/>
      <c r="O252" s="82"/>
      <c r="P252" s="64"/>
      <c r="Q252" s="64"/>
      <c r="R252" s="64"/>
      <c r="S252" s="64"/>
      <c r="T252" s="64"/>
      <c r="U252" s="64"/>
      <c r="V252" s="65"/>
      <c r="W252" s="78"/>
      <c r="X252" s="7"/>
      <c r="Y252" s="98"/>
      <c r="Z252" s="98"/>
      <c r="AA252" s="98"/>
      <c r="AB252" s="98"/>
      <c r="AC252" s="98"/>
      <c r="AD252" s="98"/>
      <c r="AE252" s="98"/>
      <c r="AF252" s="98"/>
      <c r="AG252" s="98"/>
      <c r="AH252" s="98"/>
      <c r="AI252" s="98"/>
      <c r="AJ252" s="98"/>
      <c r="AK252" s="98"/>
      <c r="AL252" s="300"/>
      <c r="AM252" s="610" t="s">
        <v>56</v>
      </c>
      <c r="AN252" s="611"/>
      <c r="AO252" s="611"/>
      <c r="AP252" s="611"/>
      <c r="AQ252" s="611"/>
      <c r="AR252" s="612"/>
      <c r="AS252" s="623">
        <f>SUM(AS206:AT251)</f>
        <v>0</v>
      </c>
      <c r="AT252" s="624"/>
      <c r="AU252" s="51"/>
      <c r="AV252" s="51"/>
      <c r="AW252" s="51"/>
      <c r="AX252" s="51"/>
      <c r="AY252" s="51"/>
      <c r="AZ252" s="51"/>
    </row>
    <row r="253" spans="1:52" ht="18" customHeight="1" x14ac:dyDescent="0.2">
      <c r="A253" s="51"/>
      <c r="B253" s="724" t="s">
        <v>287</v>
      </c>
      <c r="C253" s="725"/>
      <c r="D253" s="725"/>
      <c r="E253" s="725"/>
      <c r="F253" s="725"/>
      <c r="G253" s="725"/>
      <c r="H253" s="725"/>
      <c r="I253" s="725"/>
      <c r="J253" s="725"/>
      <c r="K253" s="725"/>
      <c r="L253" s="725"/>
      <c r="M253" s="725"/>
      <c r="N253" s="725"/>
      <c r="O253" s="725"/>
      <c r="P253" s="725"/>
      <c r="Q253" s="725"/>
      <c r="R253" s="725"/>
      <c r="S253" s="725"/>
      <c r="T253" s="725"/>
      <c r="U253" s="725"/>
      <c r="V253" s="725"/>
      <c r="W253" s="726"/>
      <c r="X253" s="7"/>
      <c r="Y253" s="617" t="s">
        <v>377</v>
      </c>
      <c r="Z253" s="618"/>
      <c r="AA253" s="618"/>
      <c r="AB253" s="618"/>
      <c r="AC253" s="618"/>
      <c r="AD253" s="618"/>
      <c r="AE253" s="618"/>
      <c r="AF253" s="618"/>
      <c r="AG253" s="618"/>
      <c r="AH253" s="618"/>
      <c r="AI253" s="618"/>
      <c r="AJ253" s="618"/>
      <c r="AK253" s="618"/>
      <c r="AL253" s="618"/>
      <c r="AM253" s="618"/>
      <c r="AN253" s="618"/>
      <c r="AO253" s="618"/>
      <c r="AP253" s="618"/>
      <c r="AQ253" s="618"/>
      <c r="AR253" s="618"/>
      <c r="AS253" s="618"/>
      <c r="AT253" s="619"/>
      <c r="AU253" s="51"/>
      <c r="AV253" s="51"/>
      <c r="AW253" s="51"/>
      <c r="AX253" s="51"/>
      <c r="AY253" s="51"/>
      <c r="AZ253" s="51"/>
    </row>
    <row r="254" spans="1:52" ht="18" customHeight="1" thickBot="1" x14ac:dyDescent="0.25">
      <c r="A254" s="51"/>
      <c r="B254" s="727"/>
      <c r="C254" s="728"/>
      <c r="D254" s="728"/>
      <c r="E254" s="728"/>
      <c r="F254" s="728"/>
      <c r="G254" s="728"/>
      <c r="H254" s="728"/>
      <c r="I254" s="728"/>
      <c r="J254" s="728"/>
      <c r="K254" s="728"/>
      <c r="L254" s="728"/>
      <c r="M254" s="728"/>
      <c r="N254" s="728"/>
      <c r="O254" s="728"/>
      <c r="P254" s="728"/>
      <c r="Q254" s="728"/>
      <c r="R254" s="728"/>
      <c r="S254" s="728"/>
      <c r="T254" s="728"/>
      <c r="U254" s="728"/>
      <c r="V254" s="728"/>
      <c r="W254" s="729"/>
      <c r="X254" s="7"/>
      <c r="Y254" s="620"/>
      <c r="Z254" s="621"/>
      <c r="AA254" s="621"/>
      <c r="AB254" s="621"/>
      <c r="AC254" s="621"/>
      <c r="AD254" s="621"/>
      <c r="AE254" s="621"/>
      <c r="AF254" s="621"/>
      <c r="AG254" s="621"/>
      <c r="AH254" s="621"/>
      <c r="AI254" s="621"/>
      <c r="AJ254" s="621"/>
      <c r="AK254" s="621"/>
      <c r="AL254" s="621"/>
      <c r="AM254" s="621"/>
      <c r="AN254" s="621"/>
      <c r="AO254" s="621"/>
      <c r="AP254" s="621"/>
      <c r="AQ254" s="621"/>
      <c r="AR254" s="621"/>
      <c r="AS254" s="621"/>
      <c r="AT254" s="622"/>
      <c r="AU254" s="51"/>
      <c r="AV254" s="51"/>
      <c r="AW254" s="51"/>
      <c r="AX254" s="51"/>
      <c r="AY254" s="51"/>
      <c r="AZ254" s="51"/>
    </row>
    <row r="255" spans="1:52" ht="18" customHeight="1" thickBot="1" x14ac:dyDescent="0.25">
      <c r="A255" s="51"/>
      <c r="B255" s="96" t="s">
        <v>44</v>
      </c>
      <c r="C255" s="111"/>
      <c r="D255" s="111"/>
      <c r="E255" s="111"/>
      <c r="F255" s="111"/>
      <c r="G255" s="111"/>
      <c r="H255" s="111"/>
      <c r="I255" s="281"/>
      <c r="J255" s="282" t="s">
        <v>109</v>
      </c>
      <c r="K255" s="111"/>
      <c r="L255" s="111"/>
      <c r="M255" s="111"/>
      <c r="N255" s="111"/>
      <c r="O255" s="111"/>
      <c r="P255" s="111"/>
      <c r="Q255" s="111"/>
      <c r="R255" s="111"/>
      <c r="S255" s="111"/>
      <c r="T255" s="111"/>
      <c r="U255" s="97"/>
      <c r="V255" s="96" t="s">
        <v>47</v>
      </c>
      <c r="W255" s="97"/>
      <c r="X255" s="7"/>
      <c r="Y255" s="623" t="s">
        <v>192</v>
      </c>
      <c r="Z255" s="279"/>
      <c r="AA255" s="279"/>
      <c r="AB255" s="279"/>
      <c r="AC255" s="279"/>
      <c r="AD255" s="279"/>
      <c r="AE255" s="279"/>
      <c r="AF255" s="624"/>
      <c r="AG255" s="96" t="s">
        <v>368</v>
      </c>
      <c r="AH255" s="111"/>
      <c r="AI255" s="111"/>
      <c r="AJ255" s="111"/>
      <c r="AK255" s="263" t="s">
        <v>369</v>
      </c>
      <c r="AL255" s="264"/>
      <c r="AM255" s="264"/>
      <c r="AN255" s="264"/>
      <c r="AO255" s="264"/>
      <c r="AP255" s="265"/>
      <c r="AQ255" s="263" t="s">
        <v>370</v>
      </c>
      <c r="AR255" s="265"/>
      <c r="AS255" s="623" t="s">
        <v>47</v>
      </c>
      <c r="AT255" s="624"/>
      <c r="AU255" s="51"/>
      <c r="AV255" s="51"/>
      <c r="AW255" s="51"/>
      <c r="AX255" s="51"/>
      <c r="AY255" s="51"/>
      <c r="AZ255" s="51"/>
    </row>
    <row r="256" spans="1:52" ht="18" customHeight="1" x14ac:dyDescent="0.2">
      <c r="A256" s="51"/>
      <c r="B256" s="744" t="s">
        <v>252</v>
      </c>
      <c r="C256" s="745"/>
      <c r="D256" s="745"/>
      <c r="E256" s="745"/>
      <c r="F256" s="745"/>
      <c r="G256" s="745"/>
      <c r="H256" s="745"/>
      <c r="I256" s="746"/>
      <c r="J256" s="741" t="s">
        <v>110</v>
      </c>
      <c r="K256" s="742"/>
      <c r="L256" s="742"/>
      <c r="M256" s="742"/>
      <c r="N256" s="742"/>
      <c r="O256" s="742"/>
      <c r="P256" s="742"/>
      <c r="Q256" s="742"/>
      <c r="R256" s="742"/>
      <c r="S256" s="742"/>
      <c r="T256" s="742"/>
      <c r="U256" s="743"/>
      <c r="V256" s="118"/>
      <c r="W256" s="119"/>
      <c r="X256" s="7"/>
      <c r="Y256" s="756" t="s">
        <v>365</v>
      </c>
      <c r="Z256" s="757"/>
      <c r="AA256" s="757"/>
      <c r="AB256" s="757"/>
      <c r="AC256" s="757"/>
      <c r="AD256" s="757"/>
      <c r="AE256" s="757"/>
      <c r="AF256" s="758"/>
      <c r="AG256" s="613" t="s">
        <v>197</v>
      </c>
      <c r="AH256" s="614"/>
      <c r="AI256" s="614"/>
      <c r="AJ256" s="614"/>
      <c r="AK256" s="599" t="s">
        <v>371</v>
      </c>
      <c r="AL256" s="600"/>
      <c r="AM256" s="600"/>
      <c r="AN256" s="600"/>
      <c r="AO256" s="600"/>
      <c r="AP256" s="601"/>
      <c r="AQ256" s="709">
        <v>8.5</v>
      </c>
      <c r="AR256" s="710"/>
      <c r="AS256" s="759"/>
      <c r="AT256" s="760"/>
      <c r="AU256" s="51"/>
      <c r="AV256" s="51"/>
      <c r="AW256" s="51"/>
      <c r="AX256" s="51"/>
      <c r="AY256" s="51"/>
      <c r="AZ256" s="51"/>
    </row>
    <row r="257" spans="1:52" ht="18" customHeight="1" x14ac:dyDescent="0.2">
      <c r="A257" s="51"/>
      <c r="B257" s="713" t="s">
        <v>252</v>
      </c>
      <c r="C257" s="714"/>
      <c r="D257" s="714"/>
      <c r="E257" s="714"/>
      <c r="F257" s="714"/>
      <c r="G257" s="714"/>
      <c r="H257" s="714"/>
      <c r="I257" s="715"/>
      <c r="J257" s="716" t="s">
        <v>253</v>
      </c>
      <c r="K257" s="717"/>
      <c r="L257" s="717"/>
      <c r="M257" s="717"/>
      <c r="N257" s="717"/>
      <c r="O257" s="717"/>
      <c r="P257" s="717"/>
      <c r="Q257" s="717"/>
      <c r="R257" s="717"/>
      <c r="S257" s="717"/>
      <c r="T257" s="717"/>
      <c r="U257" s="718"/>
      <c r="V257" s="118"/>
      <c r="W257" s="119"/>
      <c r="X257" s="7"/>
      <c r="Y257" s="625" t="s">
        <v>216</v>
      </c>
      <c r="Z257" s="626"/>
      <c r="AA257" s="626"/>
      <c r="AB257" s="626"/>
      <c r="AC257" s="626"/>
      <c r="AD257" s="626"/>
      <c r="AE257" s="626"/>
      <c r="AF257" s="627"/>
      <c r="AG257" s="615" t="s">
        <v>77</v>
      </c>
      <c r="AH257" s="616"/>
      <c r="AI257" s="616"/>
      <c r="AJ257" s="616"/>
      <c r="AK257" s="602" t="s">
        <v>371</v>
      </c>
      <c r="AL257" s="603"/>
      <c r="AM257" s="603"/>
      <c r="AN257" s="603"/>
      <c r="AO257" s="603"/>
      <c r="AP257" s="604"/>
      <c r="AQ257" s="608">
        <v>8.5</v>
      </c>
      <c r="AR257" s="609"/>
      <c r="AS257" s="952"/>
      <c r="AT257" s="953"/>
      <c r="AU257" s="51"/>
      <c r="AV257" s="51"/>
      <c r="AW257" s="51"/>
      <c r="AX257" s="51"/>
      <c r="AY257" s="51"/>
      <c r="AZ257" s="51"/>
    </row>
    <row r="258" spans="1:52" ht="18" customHeight="1" x14ac:dyDescent="0.2">
      <c r="A258" s="51"/>
      <c r="B258" s="713" t="s">
        <v>252</v>
      </c>
      <c r="C258" s="714"/>
      <c r="D258" s="714"/>
      <c r="E258" s="714"/>
      <c r="F258" s="714"/>
      <c r="G258" s="714"/>
      <c r="H258" s="714"/>
      <c r="I258" s="715"/>
      <c r="J258" s="716" t="s">
        <v>254</v>
      </c>
      <c r="K258" s="717"/>
      <c r="L258" s="717"/>
      <c r="M258" s="717"/>
      <c r="N258" s="717"/>
      <c r="O258" s="717"/>
      <c r="P258" s="717"/>
      <c r="Q258" s="717"/>
      <c r="R258" s="717"/>
      <c r="S258" s="717"/>
      <c r="T258" s="717"/>
      <c r="U258" s="718"/>
      <c r="V258" s="118"/>
      <c r="W258" s="119"/>
      <c r="X258" s="7"/>
      <c r="Y258" s="625" t="s">
        <v>366</v>
      </c>
      <c r="Z258" s="626"/>
      <c r="AA258" s="626"/>
      <c r="AB258" s="626"/>
      <c r="AC258" s="626"/>
      <c r="AD258" s="626"/>
      <c r="AE258" s="626"/>
      <c r="AF258" s="627"/>
      <c r="AG258" s="615" t="s">
        <v>92</v>
      </c>
      <c r="AH258" s="616"/>
      <c r="AI258" s="616"/>
      <c r="AJ258" s="616"/>
      <c r="AK258" s="602" t="s">
        <v>372</v>
      </c>
      <c r="AL258" s="603"/>
      <c r="AM258" s="603"/>
      <c r="AN258" s="603"/>
      <c r="AO258" s="603"/>
      <c r="AP258" s="604"/>
      <c r="AQ258" s="608">
        <v>11</v>
      </c>
      <c r="AR258" s="609"/>
      <c r="AS258" s="952"/>
      <c r="AT258" s="953"/>
      <c r="AU258" s="51"/>
      <c r="AV258" s="51"/>
      <c r="AW258" s="51"/>
      <c r="AX258" s="51"/>
      <c r="AY258" s="51"/>
      <c r="AZ258" s="51"/>
    </row>
    <row r="259" spans="1:52" ht="18" customHeight="1" x14ac:dyDescent="0.2">
      <c r="A259" s="51"/>
      <c r="B259" s="713" t="s">
        <v>252</v>
      </c>
      <c r="C259" s="714"/>
      <c r="D259" s="714"/>
      <c r="E259" s="714"/>
      <c r="F259" s="714"/>
      <c r="G259" s="714"/>
      <c r="H259" s="714"/>
      <c r="I259" s="715"/>
      <c r="J259" s="716" t="s">
        <v>255</v>
      </c>
      <c r="K259" s="717"/>
      <c r="L259" s="717"/>
      <c r="M259" s="717"/>
      <c r="N259" s="717"/>
      <c r="O259" s="717"/>
      <c r="P259" s="717"/>
      <c r="Q259" s="717"/>
      <c r="R259" s="717"/>
      <c r="S259" s="717"/>
      <c r="T259" s="717"/>
      <c r="U259" s="718"/>
      <c r="V259" s="118"/>
      <c r="W259" s="119"/>
      <c r="X259" s="7"/>
      <c r="Y259" s="625" t="s">
        <v>226</v>
      </c>
      <c r="Z259" s="626"/>
      <c r="AA259" s="626"/>
      <c r="AB259" s="626"/>
      <c r="AC259" s="626"/>
      <c r="AD259" s="626"/>
      <c r="AE259" s="626"/>
      <c r="AF259" s="627"/>
      <c r="AG259" s="615" t="s">
        <v>131</v>
      </c>
      <c r="AH259" s="616"/>
      <c r="AI259" s="616"/>
      <c r="AJ259" s="616"/>
      <c r="AK259" s="602" t="s">
        <v>373</v>
      </c>
      <c r="AL259" s="603"/>
      <c r="AM259" s="603"/>
      <c r="AN259" s="603"/>
      <c r="AO259" s="603"/>
      <c r="AP259" s="604"/>
      <c r="AQ259" s="608">
        <v>10</v>
      </c>
      <c r="AR259" s="609"/>
      <c r="AS259" s="952"/>
      <c r="AT259" s="953"/>
      <c r="AU259" s="51"/>
      <c r="AV259" s="51"/>
      <c r="AW259" s="51"/>
      <c r="AX259" s="51"/>
      <c r="AY259" s="51"/>
      <c r="AZ259" s="51"/>
    </row>
    <row r="260" spans="1:52" ht="18" customHeight="1" x14ac:dyDescent="0.2">
      <c r="A260" s="51"/>
      <c r="B260" s="713" t="s">
        <v>252</v>
      </c>
      <c r="C260" s="714"/>
      <c r="D260" s="714"/>
      <c r="E260" s="714"/>
      <c r="F260" s="714"/>
      <c r="G260" s="714"/>
      <c r="H260" s="714"/>
      <c r="I260" s="715"/>
      <c r="J260" s="716" t="s">
        <v>256</v>
      </c>
      <c r="K260" s="717"/>
      <c r="L260" s="717"/>
      <c r="M260" s="717"/>
      <c r="N260" s="717"/>
      <c r="O260" s="717"/>
      <c r="P260" s="717"/>
      <c r="Q260" s="717"/>
      <c r="R260" s="717"/>
      <c r="S260" s="717"/>
      <c r="T260" s="717"/>
      <c r="U260" s="718"/>
      <c r="V260" s="118"/>
      <c r="W260" s="119"/>
      <c r="X260" s="7"/>
      <c r="Y260" s="625" t="s">
        <v>367</v>
      </c>
      <c r="Z260" s="626"/>
      <c r="AA260" s="626"/>
      <c r="AB260" s="626"/>
      <c r="AC260" s="626"/>
      <c r="AD260" s="626"/>
      <c r="AE260" s="626"/>
      <c r="AF260" s="627"/>
      <c r="AG260" s="615" t="s">
        <v>79</v>
      </c>
      <c r="AH260" s="616"/>
      <c r="AI260" s="616"/>
      <c r="AJ260" s="616"/>
      <c r="AK260" s="602" t="s">
        <v>371</v>
      </c>
      <c r="AL260" s="603"/>
      <c r="AM260" s="603"/>
      <c r="AN260" s="603"/>
      <c r="AO260" s="603"/>
      <c r="AP260" s="604"/>
      <c r="AQ260" s="608">
        <v>8.5</v>
      </c>
      <c r="AR260" s="609"/>
      <c r="AS260" s="952"/>
      <c r="AT260" s="953"/>
      <c r="AU260" s="51"/>
      <c r="AV260" s="51"/>
      <c r="AW260" s="51"/>
      <c r="AX260" s="51"/>
      <c r="AY260" s="51"/>
      <c r="AZ260" s="51"/>
    </row>
    <row r="261" spans="1:52" ht="18" customHeight="1" thickBot="1" x14ac:dyDescent="0.25">
      <c r="A261" s="51"/>
      <c r="B261" s="730" t="s">
        <v>252</v>
      </c>
      <c r="C261" s="731"/>
      <c r="D261" s="731"/>
      <c r="E261" s="731"/>
      <c r="F261" s="731"/>
      <c r="G261" s="731"/>
      <c r="H261" s="731"/>
      <c r="I261" s="732"/>
      <c r="J261" s="733" t="s">
        <v>257</v>
      </c>
      <c r="K261" s="734"/>
      <c r="L261" s="734"/>
      <c r="M261" s="734"/>
      <c r="N261" s="734"/>
      <c r="O261" s="734"/>
      <c r="P261" s="734"/>
      <c r="Q261" s="734"/>
      <c r="R261" s="734"/>
      <c r="S261" s="734"/>
      <c r="T261" s="734"/>
      <c r="U261" s="735"/>
      <c r="V261" s="118"/>
      <c r="W261" s="119"/>
      <c r="X261" s="7"/>
      <c r="Y261" s="625" t="s">
        <v>223</v>
      </c>
      <c r="Z261" s="626"/>
      <c r="AA261" s="626"/>
      <c r="AB261" s="626"/>
      <c r="AC261" s="626"/>
      <c r="AD261" s="626"/>
      <c r="AE261" s="626"/>
      <c r="AF261" s="627"/>
      <c r="AG261" s="615" t="s">
        <v>231</v>
      </c>
      <c r="AH261" s="616"/>
      <c r="AI261" s="616"/>
      <c r="AJ261" s="616"/>
      <c r="AK261" s="602" t="s">
        <v>374</v>
      </c>
      <c r="AL261" s="603"/>
      <c r="AM261" s="603"/>
      <c r="AN261" s="603"/>
      <c r="AO261" s="603"/>
      <c r="AP261" s="604"/>
      <c r="AQ261" s="608">
        <v>10</v>
      </c>
      <c r="AR261" s="609"/>
      <c r="AS261" s="952"/>
      <c r="AT261" s="953"/>
      <c r="AU261" s="51"/>
      <c r="AV261" s="51"/>
      <c r="AW261" s="51"/>
      <c r="AX261" s="51"/>
      <c r="AY261" s="51"/>
      <c r="AZ261" s="51"/>
    </row>
    <row r="262" spans="1:52" ht="18" customHeight="1" thickBot="1" x14ac:dyDescent="0.25">
      <c r="A262" s="51"/>
      <c r="B262" s="8"/>
      <c r="C262" s="8"/>
      <c r="D262" s="8"/>
      <c r="E262" s="8"/>
      <c r="F262" s="8"/>
      <c r="G262" s="8"/>
      <c r="H262" s="8"/>
      <c r="I262" s="8"/>
      <c r="J262" s="8"/>
      <c r="K262" s="8"/>
      <c r="L262" s="8"/>
      <c r="M262" s="8"/>
      <c r="N262" s="8"/>
      <c r="O262" s="8"/>
      <c r="P262" s="125" t="s">
        <v>56</v>
      </c>
      <c r="Q262" s="125"/>
      <c r="R262" s="125"/>
      <c r="S262" s="125"/>
      <c r="T262" s="53"/>
      <c r="U262" s="53"/>
      <c r="V262" s="1068">
        <f>SUM(V256:W261)</f>
        <v>0</v>
      </c>
      <c r="W262" s="1069"/>
      <c r="X262" s="7"/>
      <c r="Y262" s="625" t="s">
        <v>217</v>
      </c>
      <c r="Z262" s="626"/>
      <c r="AA262" s="626"/>
      <c r="AB262" s="626"/>
      <c r="AC262" s="626"/>
      <c r="AD262" s="626"/>
      <c r="AE262" s="626"/>
      <c r="AF262" s="627"/>
      <c r="AG262" s="615" t="s">
        <v>74</v>
      </c>
      <c r="AH262" s="616"/>
      <c r="AI262" s="616"/>
      <c r="AJ262" s="616"/>
      <c r="AK262" s="602" t="s">
        <v>375</v>
      </c>
      <c r="AL262" s="603"/>
      <c r="AM262" s="603"/>
      <c r="AN262" s="603"/>
      <c r="AO262" s="603"/>
      <c r="AP262" s="604"/>
      <c r="AQ262" s="608">
        <v>9</v>
      </c>
      <c r="AR262" s="609"/>
      <c r="AS262" s="952"/>
      <c r="AT262" s="953"/>
      <c r="AU262" s="51"/>
      <c r="AV262" s="51"/>
      <c r="AW262" s="51"/>
      <c r="AX262" s="51"/>
      <c r="AY262" s="51"/>
      <c r="AZ262" s="51"/>
    </row>
    <row r="263" spans="1:52" ht="18" customHeight="1" thickBot="1" x14ac:dyDescent="0.25">
      <c r="A263" s="51"/>
      <c r="B263" s="8"/>
      <c r="C263" s="8"/>
      <c r="D263" s="8"/>
      <c r="E263" s="8"/>
      <c r="F263" s="8"/>
      <c r="G263" s="8"/>
      <c r="H263" s="8"/>
      <c r="I263" s="8"/>
      <c r="J263" s="8"/>
      <c r="K263" s="8"/>
      <c r="L263" s="8"/>
      <c r="M263" s="8"/>
      <c r="N263" s="8"/>
      <c r="O263" s="8"/>
      <c r="P263" s="64"/>
      <c r="Q263" s="64"/>
      <c r="R263" s="64"/>
      <c r="S263" s="64"/>
      <c r="T263" s="64"/>
      <c r="U263" s="64"/>
      <c r="V263" s="1029"/>
      <c r="W263" s="65"/>
      <c r="X263" s="7"/>
      <c r="Y263" s="625" t="s">
        <v>222</v>
      </c>
      <c r="Z263" s="626"/>
      <c r="AA263" s="626"/>
      <c r="AB263" s="626"/>
      <c r="AC263" s="626"/>
      <c r="AD263" s="626"/>
      <c r="AE263" s="626"/>
      <c r="AF263" s="627"/>
      <c r="AG263" s="615" t="s">
        <v>232</v>
      </c>
      <c r="AH263" s="616"/>
      <c r="AI263" s="616"/>
      <c r="AJ263" s="616"/>
      <c r="AK263" s="602" t="s">
        <v>376</v>
      </c>
      <c r="AL263" s="603"/>
      <c r="AM263" s="603"/>
      <c r="AN263" s="603"/>
      <c r="AO263" s="603"/>
      <c r="AP263" s="604"/>
      <c r="AQ263" s="608">
        <v>12</v>
      </c>
      <c r="AR263" s="609"/>
      <c r="AS263" s="952"/>
      <c r="AT263" s="953"/>
      <c r="AU263" s="51"/>
      <c r="AV263" s="51"/>
      <c r="AW263" s="51"/>
      <c r="AX263" s="51"/>
      <c r="AY263" s="51"/>
      <c r="AZ263" s="51"/>
    </row>
    <row r="264" spans="1:52" ht="18" customHeight="1" x14ac:dyDescent="0.2">
      <c r="A264" s="51"/>
      <c r="B264" s="724" t="s">
        <v>180</v>
      </c>
      <c r="C264" s="725"/>
      <c r="D264" s="725"/>
      <c r="E264" s="725"/>
      <c r="F264" s="725"/>
      <c r="G264" s="725"/>
      <c r="H264" s="725"/>
      <c r="I264" s="725"/>
      <c r="J264" s="725"/>
      <c r="K264" s="725"/>
      <c r="L264" s="725"/>
      <c r="M264" s="725"/>
      <c r="N264" s="725"/>
      <c r="O264" s="725"/>
      <c r="P264" s="725"/>
      <c r="Q264" s="725"/>
      <c r="R264" s="725"/>
      <c r="S264" s="725"/>
      <c r="T264" s="725"/>
      <c r="U264" s="725"/>
      <c r="V264" s="725"/>
      <c r="W264" s="726"/>
      <c r="X264" s="7"/>
      <c r="Y264" s="625" t="s">
        <v>224</v>
      </c>
      <c r="Z264" s="626"/>
      <c r="AA264" s="626"/>
      <c r="AB264" s="626"/>
      <c r="AC264" s="626"/>
      <c r="AD264" s="626"/>
      <c r="AE264" s="626"/>
      <c r="AF264" s="627"/>
      <c r="AG264" s="615" t="s">
        <v>72</v>
      </c>
      <c r="AH264" s="616"/>
      <c r="AI264" s="616"/>
      <c r="AJ264" s="616"/>
      <c r="AK264" s="602" t="s">
        <v>371</v>
      </c>
      <c r="AL264" s="603"/>
      <c r="AM264" s="603"/>
      <c r="AN264" s="603"/>
      <c r="AO264" s="603"/>
      <c r="AP264" s="604"/>
      <c r="AQ264" s="608">
        <v>8.5</v>
      </c>
      <c r="AR264" s="609"/>
      <c r="AS264" s="952"/>
      <c r="AT264" s="953"/>
      <c r="AU264" s="51"/>
      <c r="AV264" s="51"/>
      <c r="AW264" s="51"/>
      <c r="AX264" s="51"/>
      <c r="AY264" s="51"/>
      <c r="AZ264" s="51"/>
    </row>
    <row r="265" spans="1:52" ht="18" customHeight="1" thickBot="1" x14ac:dyDescent="0.25">
      <c r="A265" s="51"/>
      <c r="B265" s="727"/>
      <c r="C265" s="728"/>
      <c r="D265" s="728"/>
      <c r="E265" s="728"/>
      <c r="F265" s="728"/>
      <c r="G265" s="728"/>
      <c r="H265" s="728"/>
      <c r="I265" s="728"/>
      <c r="J265" s="728"/>
      <c r="K265" s="728"/>
      <c r="L265" s="728"/>
      <c r="M265" s="728"/>
      <c r="N265" s="728"/>
      <c r="O265" s="728"/>
      <c r="P265" s="728"/>
      <c r="Q265" s="728"/>
      <c r="R265" s="728"/>
      <c r="S265" s="728"/>
      <c r="T265" s="728"/>
      <c r="U265" s="728"/>
      <c r="V265" s="728"/>
      <c r="W265" s="729"/>
      <c r="X265" s="7"/>
      <c r="Y265" s="625" t="s">
        <v>364</v>
      </c>
      <c r="Z265" s="626"/>
      <c r="AA265" s="626"/>
      <c r="AB265" s="626"/>
      <c r="AC265" s="626"/>
      <c r="AD265" s="626"/>
      <c r="AE265" s="626"/>
      <c r="AF265" s="627"/>
      <c r="AG265" s="615" t="s">
        <v>78</v>
      </c>
      <c r="AH265" s="616"/>
      <c r="AI265" s="616"/>
      <c r="AJ265" s="616"/>
      <c r="AK265" s="602" t="s">
        <v>374</v>
      </c>
      <c r="AL265" s="603"/>
      <c r="AM265" s="603"/>
      <c r="AN265" s="603"/>
      <c r="AO265" s="603"/>
      <c r="AP265" s="604"/>
      <c r="AQ265" s="608">
        <v>10</v>
      </c>
      <c r="AR265" s="609"/>
      <c r="AS265" s="952"/>
      <c r="AT265" s="953"/>
      <c r="AU265" s="51"/>
      <c r="AV265" s="51"/>
      <c r="AW265" s="51"/>
      <c r="AX265" s="51"/>
      <c r="AY265" s="51"/>
      <c r="AZ265" s="51"/>
    </row>
    <row r="266" spans="1:52" ht="18" customHeight="1" thickBot="1" x14ac:dyDescent="0.25">
      <c r="A266" s="51"/>
      <c r="B266" s="96" t="s">
        <v>44</v>
      </c>
      <c r="C266" s="111"/>
      <c r="D266" s="111"/>
      <c r="E266" s="111"/>
      <c r="F266" s="111"/>
      <c r="G266" s="111"/>
      <c r="H266" s="111"/>
      <c r="I266" s="281"/>
      <c r="J266" s="282" t="s">
        <v>109</v>
      </c>
      <c r="K266" s="111"/>
      <c r="L266" s="111"/>
      <c r="M266" s="111"/>
      <c r="N266" s="111"/>
      <c r="O266" s="111"/>
      <c r="P266" s="111"/>
      <c r="Q266" s="111"/>
      <c r="R266" s="111"/>
      <c r="S266" s="111"/>
      <c r="T266" s="111"/>
      <c r="U266" s="97"/>
      <c r="V266" s="1030"/>
      <c r="W266" s="1031"/>
      <c r="X266" s="7"/>
      <c r="Y266" s="947" t="s">
        <v>225</v>
      </c>
      <c r="Z266" s="948"/>
      <c r="AA266" s="948"/>
      <c r="AB266" s="948"/>
      <c r="AC266" s="948"/>
      <c r="AD266" s="948"/>
      <c r="AE266" s="948"/>
      <c r="AF266" s="949"/>
      <c r="AG266" s="711" t="s">
        <v>251</v>
      </c>
      <c r="AH266" s="712"/>
      <c r="AI266" s="712"/>
      <c r="AJ266" s="712"/>
      <c r="AK266" s="605" t="s">
        <v>371</v>
      </c>
      <c r="AL266" s="606"/>
      <c r="AM266" s="606"/>
      <c r="AN266" s="606"/>
      <c r="AO266" s="606"/>
      <c r="AP266" s="607"/>
      <c r="AQ266" s="950">
        <v>8.5</v>
      </c>
      <c r="AR266" s="951"/>
      <c r="AS266" s="952"/>
      <c r="AT266" s="953"/>
      <c r="AU266" s="51"/>
      <c r="AV266" s="51"/>
      <c r="AW266" s="51"/>
      <c r="AX266" s="51"/>
      <c r="AY266" s="51"/>
      <c r="AZ266" s="51"/>
    </row>
    <row r="267" spans="1:52" ht="18" customHeight="1" thickBot="1" x14ac:dyDescent="0.25">
      <c r="A267" s="51"/>
      <c r="B267" s="222" t="s">
        <v>140</v>
      </c>
      <c r="C267" s="223"/>
      <c r="D267" s="223"/>
      <c r="E267" s="223"/>
      <c r="F267" s="223"/>
      <c r="G267" s="223"/>
      <c r="H267" s="223"/>
      <c r="I267" s="224"/>
      <c r="J267" s="741" t="s">
        <v>111</v>
      </c>
      <c r="K267" s="742"/>
      <c r="L267" s="742"/>
      <c r="M267" s="742"/>
      <c r="N267" s="742"/>
      <c r="O267" s="742"/>
      <c r="P267" s="742"/>
      <c r="Q267" s="742"/>
      <c r="R267" s="742"/>
      <c r="S267" s="742"/>
      <c r="T267" s="742"/>
      <c r="U267" s="743"/>
      <c r="V267" s="120"/>
      <c r="W267" s="121"/>
      <c r="X267" s="7"/>
      <c r="Y267" s="61"/>
      <c r="Z267" s="61"/>
      <c r="AA267" s="61"/>
      <c r="AB267" s="61"/>
      <c r="AC267" s="61"/>
      <c r="AD267" s="61"/>
      <c r="AE267" s="61"/>
      <c r="AF267" s="61"/>
      <c r="AG267" s="61"/>
      <c r="AH267" s="61"/>
      <c r="AI267" s="61"/>
      <c r="AJ267" s="61"/>
      <c r="AK267" s="61"/>
      <c r="AL267" s="61"/>
      <c r="AM267" s="610" t="s">
        <v>56</v>
      </c>
      <c r="AN267" s="611"/>
      <c r="AO267" s="611"/>
      <c r="AP267" s="611"/>
      <c r="AQ267" s="611"/>
      <c r="AR267" s="612"/>
      <c r="AS267" s="96">
        <f>SUM(AS256:AT266)</f>
        <v>0</v>
      </c>
      <c r="AT267" s="97"/>
      <c r="AU267" s="51"/>
      <c r="AV267" s="51"/>
      <c r="AW267" s="51"/>
      <c r="AX267" s="51"/>
      <c r="AY267" s="51"/>
      <c r="AZ267" s="51"/>
    </row>
    <row r="268" spans="1:52" ht="18" customHeight="1" x14ac:dyDescent="0.2">
      <c r="A268" s="51"/>
      <c r="B268" s="219" t="s">
        <v>140</v>
      </c>
      <c r="C268" s="220"/>
      <c r="D268" s="220"/>
      <c r="E268" s="220"/>
      <c r="F268" s="220"/>
      <c r="G268" s="220"/>
      <c r="H268" s="220"/>
      <c r="I268" s="221"/>
      <c r="J268" s="716" t="s">
        <v>114</v>
      </c>
      <c r="K268" s="717"/>
      <c r="L268" s="717"/>
      <c r="M268" s="717"/>
      <c r="N268" s="717"/>
      <c r="O268" s="717"/>
      <c r="P268" s="717"/>
      <c r="Q268" s="717"/>
      <c r="R268" s="717"/>
      <c r="S268" s="717"/>
      <c r="T268" s="717"/>
      <c r="U268" s="718"/>
      <c r="V268" s="118"/>
      <c r="W268" s="119"/>
      <c r="X268" s="7"/>
      <c r="Y268" s="61"/>
      <c r="Z268" s="61"/>
      <c r="AA268" s="61"/>
      <c r="AB268" s="61"/>
      <c r="AC268" s="61"/>
      <c r="AD268" s="61"/>
      <c r="AE268" s="61"/>
      <c r="AF268" s="61"/>
      <c r="AG268" s="61"/>
      <c r="AH268" s="61"/>
      <c r="AI268" s="61"/>
      <c r="AJ268" s="61"/>
      <c r="AK268" s="61"/>
      <c r="AL268" s="61"/>
      <c r="AM268" s="76"/>
      <c r="AN268" s="76"/>
      <c r="AO268" s="76"/>
      <c r="AP268" s="76"/>
      <c r="AQ268" s="76"/>
      <c r="AR268" s="76"/>
      <c r="AS268" s="65"/>
      <c r="AT268" s="65"/>
      <c r="AU268" s="51"/>
      <c r="AV268" s="51"/>
      <c r="AW268" s="51"/>
      <c r="AX268" s="51"/>
      <c r="AY268" s="51"/>
      <c r="AZ268" s="51"/>
    </row>
    <row r="269" spans="1:52" ht="18" customHeight="1" thickBot="1" x14ac:dyDescent="0.25">
      <c r="A269" s="51"/>
      <c r="B269" s="219" t="s">
        <v>140</v>
      </c>
      <c r="C269" s="220"/>
      <c r="D269" s="220"/>
      <c r="E269" s="220"/>
      <c r="F269" s="220"/>
      <c r="G269" s="220"/>
      <c r="H269" s="220"/>
      <c r="I269" s="221"/>
      <c r="J269" s="716" t="s">
        <v>112</v>
      </c>
      <c r="K269" s="717"/>
      <c r="L269" s="717"/>
      <c r="M269" s="717"/>
      <c r="N269" s="717"/>
      <c r="O269" s="717"/>
      <c r="P269" s="717"/>
      <c r="Q269" s="717"/>
      <c r="R269" s="717"/>
      <c r="S269" s="717"/>
      <c r="T269" s="717"/>
      <c r="U269" s="718"/>
      <c r="V269" s="118"/>
      <c r="W269" s="119"/>
      <c r="X269" s="7"/>
      <c r="Y269" s="85"/>
      <c r="Z269" s="85"/>
      <c r="AA269" s="85"/>
      <c r="AB269" s="85"/>
      <c r="AC269" s="85"/>
      <c r="AD269" s="85"/>
      <c r="AE269" s="85"/>
      <c r="AF269" s="85"/>
      <c r="AG269" s="85"/>
      <c r="AH269" s="85"/>
      <c r="AI269" s="85"/>
      <c r="AJ269" s="85"/>
      <c r="AK269" s="85"/>
      <c r="AL269" s="85"/>
      <c r="AM269" s="64"/>
      <c r="AN269" s="64"/>
      <c r="AO269" s="64"/>
      <c r="AP269" s="64"/>
      <c r="AQ269" s="64"/>
      <c r="AR269" s="64"/>
      <c r="AS269" s="65"/>
      <c r="AT269" s="65"/>
      <c r="AU269" s="51"/>
      <c r="AV269" s="51"/>
      <c r="AW269" s="51"/>
      <c r="AX269" s="51"/>
      <c r="AY269" s="51"/>
      <c r="AZ269" s="51"/>
    </row>
    <row r="270" spans="1:52" ht="18" customHeight="1" x14ac:dyDescent="0.2">
      <c r="A270" s="51"/>
      <c r="B270" s="219" t="s">
        <v>140</v>
      </c>
      <c r="C270" s="220"/>
      <c r="D270" s="220"/>
      <c r="E270" s="220"/>
      <c r="F270" s="220"/>
      <c r="G270" s="220"/>
      <c r="H270" s="220"/>
      <c r="I270" s="221"/>
      <c r="J270" s="716" t="s">
        <v>206</v>
      </c>
      <c r="K270" s="717"/>
      <c r="L270" s="717"/>
      <c r="M270" s="717"/>
      <c r="N270" s="717"/>
      <c r="O270" s="717"/>
      <c r="P270" s="717"/>
      <c r="Q270" s="717"/>
      <c r="R270" s="717"/>
      <c r="S270" s="717"/>
      <c r="T270" s="717"/>
      <c r="U270" s="718"/>
      <c r="V270" s="118"/>
      <c r="W270" s="119"/>
      <c r="X270" s="7"/>
      <c r="Y270" s="146" t="s">
        <v>106</v>
      </c>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8"/>
      <c r="AU270" s="51"/>
      <c r="AV270" s="51"/>
      <c r="AW270" s="51"/>
      <c r="AX270" s="51"/>
      <c r="AY270" s="51"/>
      <c r="AZ270" s="51"/>
    </row>
    <row r="271" spans="1:52" ht="18" customHeight="1" thickBot="1" x14ac:dyDescent="0.25">
      <c r="A271" s="51"/>
      <c r="B271" s="283" t="s">
        <v>140</v>
      </c>
      <c r="C271" s="284"/>
      <c r="D271" s="284"/>
      <c r="E271" s="284"/>
      <c r="F271" s="284"/>
      <c r="G271" s="284"/>
      <c r="H271" s="284"/>
      <c r="I271" s="285"/>
      <c r="J271" s="733" t="s">
        <v>205</v>
      </c>
      <c r="K271" s="734"/>
      <c r="L271" s="734"/>
      <c r="M271" s="734"/>
      <c r="N271" s="734"/>
      <c r="O271" s="734"/>
      <c r="P271" s="734"/>
      <c r="Q271" s="734"/>
      <c r="R271" s="734"/>
      <c r="S271" s="734"/>
      <c r="T271" s="734"/>
      <c r="U271" s="735"/>
      <c r="V271" s="90"/>
      <c r="W271" s="91"/>
      <c r="X271" s="7"/>
      <c r="Y271" s="149"/>
      <c r="Z271" s="150"/>
      <c r="AA271" s="150"/>
      <c r="AB271" s="150"/>
      <c r="AC271" s="150"/>
      <c r="AD271" s="150"/>
      <c r="AE271" s="150"/>
      <c r="AF271" s="150"/>
      <c r="AG271" s="150"/>
      <c r="AH271" s="150"/>
      <c r="AI271" s="150"/>
      <c r="AJ271" s="150"/>
      <c r="AK271" s="150"/>
      <c r="AL271" s="150"/>
      <c r="AM271" s="150"/>
      <c r="AN271" s="150"/>
      <c r="AO271" s="150"/>
      <c r="AP271" s="150"/>
      <c r="AQ271" s="150"/>
      <c r="AR271" s="150"/>
      <c r="AS271" s="150"/>
      <c r="AT271" s="151"/>
      <c r="AU271" s="51"/>
      <c r="AV271" s="51"/>
      <c r="AW271" s="51"/>
      <c r="AX271" s="51"/>
      <c r="AY271" s="51"/>
      <c r="AZ271" s="51"/>
    </row>
    <row r="272" spans="1:52" ht="18" customHeight="1" thickBot="1" x14ac:dyDescent="0.25">
      <c r="A272" s="51"/>
      <c r="B272" s="67"/>
      <c r="C272" s="67"/>
      <c r="D272" s="67"/>
      <c r="E272" s="67"/>
      <c r="F272" s="67"/>
      <c r="G272" s="67"/>
      <c r="H272" s="67"/>
      <c r="I272" s="67"/>
      <c r="J272" s="67"/>
      <c r="K272" s="67"/>
      <c r="L272" s="67"/>
      <c r="M272" s="67"/>
      <c r="N272" s="67"/>
      <c r="O272" s="67"/>
      <c r="P272" s="125" t="s">
        <v>56</v>
      </c>
      <c r="Q272" s="125"/>
      <c r="R272" s="125"/>
      <c r="S272" s="125"/>
      <c r="T272" s="58"/>
      <c r="U272" s="58"/>
      <c r="V272" s="96">
        <f>SUM(V267:W271)</f>
        <v>0</v>
      </c>
      <c r="W272" s="97"/>
      <c r="X272" s="7"/>
      <c r="Y272" s="748" t="s">
        <v>291</v>
      </c>
      <c r="Z272" s="747"/>
      <c r="AA272" s="747"/>
      <c r="AB272" s="747"/>
      <c r="AC272" s="747"/>
      <c r="AD272" s="747"/>
      <c r="AE272" s="747"/>
      <c r="AF272" s="747"/>
      <c r="AG272" s="747"/>
      <c r="AH272" s="747"/>
      <c r="AI272" s="747"/>
      <c r="AJ272" s="747"/>
      <c r="AK272" s="747"/>
      <c r="AL272" s="747"/>
      <c r="AM272" s="747"/>
      <c r="AN272" s="747"/>
      <c r="AO272" s="747"/>
      <c r="AP272" s="747"/>
      <c r="AQ272" s="747"/>
      <c r="AR272" s="747"/>
      <c r="AS272" s="747"/>
      <c r="AT272" s="749"/>
      <c r="AU272" s="51"/>
      <c r="AV272" s="51"/>
      <c r="AW272" s="51"/>
      <c r="AX272" s="51"/>
      <c r="AY272" s="51"/>
      <c r="AZ272" s="51"/>
    </row>
    <row r="273" spans="1:52" ht="18" customHeight="1" thickBot="1" x14ac:dyDescent="0.25">
      <c r="A273" s="51"/>
      <c r="B273" s="68"/>
      <c r="C273" s="68"/>
      <c r="D273" s="68"/>
      <c r="E273" s="68"/>
      <c r="F273" s="68"/>
      <c r="G273" s="68"/>
      <c r="H273" s="68"/>
      <c r="I273" s="68"/>
      <c r="J273" s="68"/>
      <c r="K273" s="68"/>
      <c r="L273" s="68"/>
      <c r="M273" s="68"/>
      <c r="N273" s="68"/>
      <c r="O273" s="68"/>
      <c r="P273" s="7"/>
      <c r="Q273" s="7"/>
      <c r="R273" s="7"/>
      <c r="S273" s="7"/>
      <c r="T273" s="7"/>
      <c r="U273" s="7"/>
      <c r="V273" s="7"/>
      <c r="W273" s="7"/>
      <c r="X273" s="7"/>
      <c r="Y273" s="750"/>
      <c r="Z273" s="751"/>
      <c r="AA273" s="751"/>
      <c r="AB273" s="751"/>
      <c r="AC273" s="751"/>
      <c r="AD273" s="751"/>
      <c r="AE273" s="751"/>
      <c r="AF273" s="751"/>
      <c r="AG273" s="751"/>
      <c r="AH273" s="751"/>
      <c r="AI273" s="751"/>
      <c r="AJ273" s="751"/>
      <c r="AK273" s="751"/>
      <c r="AL273" s="751"/>
      <c r="AM273" s="751"/>
      <c r="AN273" s="751"/>
      <c r="AO273" s="751"/>
      <c r="AP273" s="751"/>
      <c r="AQ273" s="751"/>
      <c r="AR273" s="751"/>
      <c r="AS273" s="751"/>
      <c r="AT273" s="752"/>
      <c r="AU273" s="51"/>
      <c r="AV273" s="51"/>
      <c r="AW273" s="51"/>
      <c r="AX273" s="51"/>
      <c r="AY273" s="51"/>
      <c r="AZ273" s="51"/>
    </row>
    <row r="274" spans="1:52" ht="18" customHeight="1" thickBot="1" x14ac:dyDescent="0.25">
      <c r="A274" s="51"/>
      <c r="B274" s="747" t="s">
        <v>181</v>
      </c>
      <c r="C274" s="747"/>
      <c r="D274" s="747"/>
      <c r="E274" s="747"/>
      <c r="F274" s="747"/>
      <c r="G274" s="747"/>
      <c r="H274" s="747"/>
      <c r="I274" s="747"/>
      <c r="J274" s="747"/>
      <c r="K274" s="747"/>
      <c r="L274" s="747"/>
      <c r="M274" s="747"/>
      <c r="N274" s="747"/>
      <c r="O274" s="747"/>
      <c r="P274" s="747"/>
      <c r="Q274" s="747"/>
      <c r="R274" s="747"/>
      <c r="S274" s="747"/>
      <c r="T274" s="747"/>
      <c r="U274" s="747"/>
      <c r="V274" s="747"/>
      <c r="W274" s="747"/>
      <c r="X274" s="7"/>
      <c r="Y274" s="168" t="s">
        <v>44</v>
      </c>
      <c r="Z274" s="172"/>
      <c r="AA274" s="172"/>
      <c r="AB274" s="172"/>
      <c r="AC274" s="172"/>
      <c r="AD274" s="172"/>
      <c r="AE274" s="172"/>
      <c r="AF274" s="172"/>
      <c r="AG274" s="172"/>
      <c r="AH274" s="172"/>
      <c r="AI274" s="172"/>
      <c r="AJ274" s="172"/>
      <c r="AK274" s="172"/>
      <c r="AL274" s="172"/>
      <c r="AM274" s="172"/>
      <c r="AN274" s="172"/>
      <c r="AO274" s="172"/>
      <c r="AP274" s="172"/>
      <c r="AQ274" s="172"/>
      <c r="AR274" s="169"/>
      <c r="AS274" s="168" t="s">
        <v>47</v>
      </c>
      <c r="AT274" s="169"/>
      <c r="AU274" s="51"/>
      <c r="AV274" s="51"/>
      <c r="AW274" s="51"/>
      <c r="AX274" s="51"/>
      <c r="AY274" s="51"/>
      <c r="AZ274" s="51"/>
    </row>
    <row r="275" spans="1:52" ht="18" customHeight="1" thickBot="1" x14ac:dyDescent="0.25">
      <c r="A275" s="51"/>
      <c r="B275" s="728"/>
      <c r="C275" s="728"/>
      <c r="D275" s="728"/>
      <c r="E275" s="728"/>
      <c r="F275" s="728"/>
      <c r="G275" s="728"/>
      <c r="H275" s="728"/>
      <c r="I275" s="728"/>
      <c r="J275" s="728"/>
      <c r="K275" s="728"/>
      <c r="L275" s="728"/>
      <c r="M275" s="728"/>
      <c r="N275" s="728"/>
      <c r="O275" s="728"/>
      <c r="P275" s="728"/>
      <c r="Q275" s="728"/>
      <c r="R275" s="728"/>
      <c r="S275" s="728"/>
      <c r="T275" s="728"/>
      <c r="U275" s="728"/>
      <c r="V275" s="728"/>
      <c r="W275" s="728"/>
      <c r="X275" s="7"/>
      <c r="Y275" s="112" t="s">
        <v>212</v>
      </c>
      <c r="Z275" s="113"/>
      <c r="AA275" s="113"/>
      <c r="AB275" s="113"/>
      <c r="AC275" s="113"/>
      <c r="AD275" s="113"/>
      <c r="AE275" s="113"/>
      <c r="AF275" s="113"/>
      <c r="AG275" s="113"/>
      <c r="AH275" s="113"/>
      <c r="AI275" s="113"/>
      <c r="AJ275" s="113"/>
      <c r="AK275" s="113"/>
      <c r="AL275" s="113"/>
      <c r="AM275" s="113"/>
      <c r="AN275" s="113"/>
      <c r="AO275" s="113"/>
      <c r="AP275" s="113"/>
      <c r="AQ275" s="113"/>
      <c r="AR275" s="114"/>
      <c r="AS275" s="1003"/>
      <c r="AT275" s="1004"/>
      <c r="AU275" s="51"/>
      <c r="AV275" s="51"/>
      <c r="AW275" s="51"/>
      <c r="AX275" s="51"/>
      <c r="AY275" s="51"/>
      <c r="AZ275" s="51"/>
    </row>
    <row r="276" spans="1:52" ht="18" customHeight="1" thickBot="1" x14ac:dyDescent="0.25">
      <c r="A276" s="51"/>
      <c r="B276" s="96" t="s">
        <v>44</v>
      </c>
      <c r="C276" s="111"/>
      <c r="D276" s="111"/>
      <c r="E276" s="111"/>
      <c r="F276" s="111"/>
      <c r="G276" s="111"/>
      <c r="H276" s="111"/>
      <c r="I276" s="281"/>
      <c r="J276" s="282" t="s">
        <v>109</v>
      </c>
      <c r="K276" s="111"/>
      <c r="L276" s="111"/>
      <c r="M276" s="111"/>
      <c r="N276" s="111"/>
      <c r="O276" s="111"/>
      <c r="P276" s="111"/>
      <c r="Q276" s="111"/>
      <c r="R276" s="111"/>
      <c r="S276" s="111"/>
      <c r="T276" s="111"/>
      <c r="U276" s="97"/>
      <c r="V276" s="96" t="s">
        <v>47</v>
      </c>
      <c r="W276" s="97"/>
      <c r="X276" s="7"/>
      <c r="Y276" s="115" t="s">
        <v>213</v>
      </c>
      <c r="Z276" s="116"/>
      <c r="AA276" s="116"/>
      <c r="AB276" s="116"/>
      <c r="AC276" s="116"/>
      <c r="AD276" s="116"/>
      <c r="AE276" s="116"/>
      <c r="AF276" s="116"/>
      <c r="AG276" s="116"/>
      <c r="AH276" s="116"/>
      <c r="AI276" s="116"/>
      <c r="AJ276" s="116"/>
      <c r="AK276" s="116"/>
      <c r="AL276" s="116"/>
      <c r="AM276" s="116"/>
      <c r="AN276" s="116"/>
      <c r="AO276" s="116"/>
      <c r="AP276" s="116"/>
      <c r="AQ276" s="116"/>
      <c r="AR276" s="117"/>
      <c r="AS276" s="983"/>
      <c r="AT276" s="984"/>
      <c r="AU276" s="51"/>
      <c r="AV276" s="51"/>
      <c r="AW276" s="51"/>
      <c r="AX276" s="51"/>
      <c r="AY276" s="51"/>
      <c r="AZ276" s="51"/>
    </row>
    <row r="277" spans="1:52" ht="18" customHeight="1" x14ac:dyDescent="0.2">
      <c r="A277" s="51"/>
      <c r="B277" s="112" t="s">
        <v>157</v>
      </c>
      <c r="C277" s="113"/>
      <c r="D277" s="113"/>
      <c r="E277" s="113"/>
      <c r="F277" s="113"/>
      <c r="G277" s="113"/>
      <c r="H277" s="113"/>
      <c r="I277" s="114"/>
      <c r="J277" s="112" t="s">
        <v>111</v>
      </c>
      <c r="K277" s="113"/>
      <c r="L277" s="113"/>
      <c r="M277" s="113"/>
      <c r="N277" s="113"/>
      <c r="O277" s="113"/>
      <c r="P277" s="113"/>
      <c r="Q277" s="113"/>
      <c r="R277" s="113"/>
      <c r="S277" s="113"/>
      <c r="T277" s="113"/>
      <c r="U277" s="114"/>
      <c r="V277" s="120"/>
      <c r="W277" s="121"/>
      <c r="X277" s="7"/>
      <c r="Y277" s="115" t="s">
        <v>211</v>
      </c>
      <c r="Z277" s="116"/>
      <c r="AA277" s="116"/>
      <c r="AB277" s="116"/>
      <c r="AC277" s="116"/>
      <c r="AD277" s="116"/>
      <c r="AE277" s="116"/>
      <c r="AF277" s="116"/>
      <c r="AG277" s="116"/>
      <c r="AH277" s="116"/>
      <c r="AI277" s="116"/>
      <c r="AJ277" s="116"/>
      <c r="AK277" s="116"/>
      <c r="AL277" s="116"/>
      <c r="AM277" s="116"/>
      <c r="AN277" s="116"/>
      <c r="AO277" s="116"/>
      <c r="AP277" s="116"/>
      <c r="AQ277" s="116"/>
      <c r="AR277" s="117"/>
      <c r="AS277" s="983"/>
      <c r="AT277" s="984"/>
      <c r="AU277" s="51"/>
      <c r="AV277" s="51"/>
      <c r="AW277" s="51"/>
      <c r="AX277" s="51"/>
      <c r="AY277" s="51"/>
      <c r="AZ277" s="51"/>
    </row>
    <row r="278" spans="1:52" ht="18" customHeight="1" x14ac:dyDescent="0.2">
      <c r="A278" s="51"/>
      <c r="B278" s="115" t="s">
        <v>157</v>
      </c>
      <c r="C278" s="116"/>
      <c r="D278" s="116"/>
      <c r="E278" s="116"/>
      <c r="F278" s="116"/>
      <c r="G278" s="116"/>
      <c r="H278" s="116"/>
      <c r="I278" s="117"/>
      <c r="J278" s="115" t="s">
        <v>114</v>
      </c>
      <c r="K278" s="116"/>
      <c r="L278" s="116"/>
      <c r="M278" s="116"/>
      <c r="N278" s="116"/>
      <c r="O278" s="116"/>
      <c r="P278" s="116"/>
      <c r="Q278" s="116"/>
      <c r="R278" s="116"/>
      <c r="S278" s="116"/>
      <c r="T278" s="116"/>
      <c r="U278" s="117"/>
      <c r="V278" s="118"/>
      <c r="W278" s="119"/>
      <c r="X278" s="7"/>
      <c r="Y278" s="115" t="s">
        <v>293</v>
      </c>
      <c r="Z278" s="116"/>
      <c r="AA278" s="116"/>
      <c r="AB278" s="116"/>
      <c r="AC278" s="116"/>
      <c r="AD278" s="116"/>
      <c r="AE278" s="116"/>
      <c r="AF278" s="116"/>
      <c r="AG278" s="116"/>
      <c r="AH278" s="116"/>
      <c r="AI278" s="116"/>
      <c r="AJ278" s="116"/>
      <c r="AK278" s="116"/>
      <c r="AL278" s="116"/>
      <c r="AM278" s="116"/>
      <c r="AN278" s="116"/>
      <c r="AO278" s="116"/>
      <c r="AP278" s="116"/>
      <c r="AQ278" s="116"/>
      <c r="AR278" s="117"/>
      <c r="AS278" s="983"/>
      <c r="AT278" s="984"/>
      <c r="AU278" s="51"/>
      <c r="AV278" s="51"/>
      <c r="AW278" s="51"/>
      <c r="AX278" s="51"/>
      <c r="AY278" s="51"/>
      <c r="AZ278" s="51"/>
    </row>
    <row r="279" spans="1:52" ht="18" customHeight="1" thickBot="1" x14ac:dyDescent="0.25">
      <c r="A279" s="51"/>
      <c r="B279" s="225" t="s">
        <v>157</v>
      </c>
      <c r="C279" s="226"/>
      <c r="D279" s="226"/>
      <c r="E279" s="226"/>
      <c r="F279" s="226"/>
      <c r="G279" s="226"/>
      <c r="H279" s="226"/>
      <c r="I279" s="227"/>
      <c r="J279" s="115" t="s">
        <v>177</v>
      </c>
      <c r="K279" s="116"/>
      <c r="L279" s="116"/>
      <c r="M279" s="116"/>
      <c r="N279" s="116"/>
      <c r="O279" s="116"/>
      <c r="P279" s="116"/>
      <c r="Q279" s="116"/>
      <c r="R279" s="116"/>
      <c r="S279" s="116"/>
      <c r="T279" s="116"/>
      <c r="U279" s="117"/>
      <c r="V279" s="118"/>
      <c r="W279" s="119"/>
      <c r="X279" s="7"/>
      <c r="Y279" s="87" t="s">
        <v>214</v>
      </c>
      <c r="Z279" s="88"/>
      <c r="AA279" s="88"/>
      <c r="AB279" s="88"/>
      <c r="AC279" s="88"/>
      <c r="AD279" s="88"/>
      <c r="AE279" s="88"/>
      <c r="AF279" s="88"/>
      <c r="AG279" s="88"/>
      <c r="AH279" s="88"/>
      <c r="AI279" s="88"/>
      <c r="AJ279" s="88"/>
      <c r="AK279" s="88"/>
      <c r="AL279" s="88"/>
      <c r="AM279" s="88"/>
      <c r="AN279" s="88"/>
      <c r="AO279" s="88"/>
      <c r="AP279" s="88"/>
      <c r="AQ279" s="88"/>
      <c r="AR279" s="89"/>
      <c r="AS279" s="1005"/>
      <c r="AT279" s="1006"/>
      <c r="AU279" s="51"/>
      <c r="AV279" s="51"/>
      <c r="AW279" s="51"/>
      <c r="AX279" s="51"/>
      <c r="AY279" s="51"/>
      <c r="AZ279" s="51"/>
    </row>
    <row r="280" spans="1:52" ht="18" customHeight="1" thickBot="1" x14ac:dyDescent="0.25">
      <c r="A280" s="51"/>
      <c r="B280" s="115" t="s">
        <v>157</v>
      </c>
      <c r="C280" s="116"/>
      <c r="D280" s="116"/>
      <c r="E280" s="116"/>
      <c r="F280" s="116"/>
      <c r="G280" s="116"/>
      <c r="H280" s="116"/>
      <c r="I280" s="117"/>
      <c r="J280" s="115" t="s">
        <v>112</v>
      </c>
      <c r="K280" s="116"/>
      <c r="L280" s="116"/>
      <c r="M280" s="116"/>
      <c r="N280" s="116"/>
      <c r="O280" s="116"/>
      <c r="P280" s="116"/>
      <c r="Q280" s="116"/>
      <c r="R280" s="116"/>
      <c r="S280" s="116"/>
      <c r="T280" s="116"/>
      <c r="U280" s="117"/>
      <c r="V280" s="118"/>
      <c r="W280" s="119"/>
      <c r="X280" s="51"/>
      <c r="Y280" s="65"/>
      <c r="Z280" s="49"/>
      <c r="AA280" s="49"/>
      <c r="AB280" s="49"/>
      <c r="AC280" s="49"/>
      <c r="AD280" s="49"/>
      <c r="AE280" s="49"/>
      <c r="AF280" s="49"/>
      <c r="AG280" s="49"/>
      <c r="AH280" s="49"/>
      <c r="AI280" s="49"/>
      <c r="AJ280" s="49"/>
      <c r="AK280" s="49"/>
      <c r="AL280" s="49"/>
      <c r="AM280" s="95" t="s">
        <v>56</v>
      </c>
      <c r="AN280" s="95"/>
      <c r="AO280" s="95"/>
      <c r="AP280" s="95"/>
      <c r="AQ280" s="60"/>
      <c r="AR280" s="60"/>
      <c r="AS280" s="159">
        <f>SUM(AS275:AT279)</f>
        <v>0</v>
      </c>
      <c r="AT280" s="170"/>
      <c r="AU280" s="51"/>
      <c r="AV280" s="51"/>
      <c r="AW280" s="51"/>
      <c r="AX280" s="51"/>
      <c r="AY280" s="51"/>
      <c r="AZ280" s="51"/>
    </row>
    <row r="281" spans="1:52" ht="18" customHeight="1" thickBot="1" x14ac:dyDescent="0.25">
      <c r="A281" s="51"/>
      <c r="B281" s="87" t="s">
        <v>157</v>
      </c>
      <c r="C281" s="88"/>
      <c r="D281" s="88"/>
      <c r="E281" s="88"/>
      <c r="F281" s="88"/>
      <c r="G281" s="88"/>
      <c r="H281" s="88"/>
      <c r="I281" s="89"/>
      <c r="J281" s="87" t="s">
        <v>129</v>
      </c>
      <c r="K281" s="88"/>
      <c r="L281" s="88"/>
      <c r="M281" s="88"/>
      <c r="N281" s="88"/>
      <c r="O281" s="88"/>
      <c r="P281" s="88"/>
      <c r="Q281" s="88"/>
      <c r="R281" s="88"/>
      <c r="S281" s="88"/>
      <c r="T281" s="88"/>
      <c r="U281" s="89"/>
      <c r="V281" s="90"/>
      <c r="W281" s="91"/>
      <c r="X281" s="51"/>
      <c r="Y281" s="7"/>
      <c r="Z281" s="7"/>
      <c r="AA281" s="7"/>
      <c r="AB281" s="7"/>
      <c r="AC281" s="7"/>
      <c r="AD281" s="7"/>
      <c r="AE281" s="7"/>
      <c r="AF281" s="7"/>
      <c r="AG281" s="7"/>
      <c r="AH281" s="7"/>
      <c r="AI281" s="7"/>
      <c r="AJ281" s="7"/>
      <c r="AK281" s="7"/>
      <c r="AL281" s="7"/>
      <c r="AM281" s="7"/>
      <c r="AN281" s="7"/>
      <c r="AO281" s="7"/>
      <c r="AP281" s="7"/>
      <c r="AQ281" s="7"/>
      <c r="AR281" s="7"/>
      <c r="AS281" s="7"/>
      <c r="AT281" s="7"/>
      <c r="AU281" s="51"/>
      <c r="AV281" s="51"/>
      <c r="AW281" s="51"/>
      <c r="AX281" s="51"/>
      <c r="AY281" s="51"/>
      <c r="AZ281" s="51"/>
    </row>
    <row r="282" spans="1:52" ht="18" customHeight="1" thickBot="1" x14ac:dyDescent="0.25">
      <c r="A282" s="51"/>
      <c r="B282" s="215"/>
      <c r="C282" s="215"/>
      <c r="D282" s="215"/>
      <c r="E282" s="215"/>
      <c r="F282" s="215"/>
      <c r="G282" s="215"/>
      <c r="H282" s="215"/>
      <c r="I282" s="215"/>
      <c r="J282" s="215"/>
      <c r="K282" s="215"/>
      <c r="L282" s="215"/>
      <c r="M282" s="215"/>
      <c r="N282" s="215"/>
      <c r="O282" s="215"/>
      <c r="P282" s="124" t="s">
        <v>56</v>
      </c>
      <c r="Q282" s="125"/>
      <c r="R282" s="125"/>
      <c r="S282" s="125"/>
      <c r="T282" s="58"/>
      <c r="U282" s="58"/>
      <c r="V282" s="96">
        <f>SUM(V277:W281)</f>
        <v>0</v>
      </c>
      <c r="W282" s="97"/>
      <c r="X282" s="51"/>
      <c r="Y282" s="724" t="s">
        <v>292</v>
      </c>
      <c r="Z282" s="725"/>
      <c r="AA282" s="725"/>
      <c r="AB282" s="725"/>
      <c r="AC282" s="725"/>
      <c r="AD282" s="725"/>
      <c r="AE282" s="725"/>
      <c r="AF282" s="725"/>
      <c r="AG282" s="725"/>
      <c r="AH282" s="725"/>
      <c r="AI282" s="725"/>
      <c r="AJ282" s="725"/>
      <c r="AK282" s="725"/>
      <c r="AL282" s="725"/>
      <c r="AM282" s="725"/>
      <c r="AN282" s="725"/>
      <c r="AO282" s="725"/>
      <c r="AP282" s="725"/>
      <c r="AQ282" s="725"/>
      <c r="AR282" s="725"/>
      <c r="AS282" s="725"/>
      <c r="AT282" s="726"/>
      <c r="AU282" s="51"/>
      <c r="AV282" s="51"/>
      <c r="AW282" s="51"/>
      <c r="AX282" s="51"/>
      <c r="AY282" s="51"/>
      <c r="AZ282" s="51"/>
    </row>
    <row r="283" spans="1:52" ht="18" customHeight="1" thickBot="1" x14ac:dyDescent="0.25">
      <c r="A283" s="51"/>
      <c r="B283" s="785"/>
      <c r="C283" s="785"/>
      <c r="D283" s="785"/>
      <c r="E283" s="785"/>
      <c r="F283" s="785"/>
      <c r="G283" s="785"/>
      <c r="H283" s="785"/>
      <c r="I283" s="785"/>
      <c r="J283" s="785"/>
      <c r="K283" s="785"/>
      <c r="L283" s="785"/>
      <c r="M283" s="785"/>
      <c r="N283" s="785"/>
      <c r="O283" s="785"/>
      <c r="P283" s="7"/>
      <c r="Q283" s="7"/>
      <c r="R283" s="7"/>
      <c r="S283" s="7"/>
      <c r="T283" s="7"/>
      <c r="U283" s="7"/>
      <c r="V283" s="7"/>
      <c r="W283" s="7"/>
      <c r="X283" s="51"/>
      <c r="Y283" s="727"/>
      <c r="Z283" s="728"/>
      <c r="AA283" s="728"/>
      <c r="AB283" s="728"/>
      <c r="AC283" s="728"/>
      <c r="AD283" s="728"/>
      <c r="AE283" s="728"/>
      <c r="AF283" s="728"/>
      <c r="AG283" s="728"/>
      <c r="AH283" s="728"/>
      <c r="AI283" s="728"/>
      <c r="AJ283" s="728"/>
      <c r="AK283" s="728"/>
      <c r="AL283" s="728"/>
      <c r="AM283" s="728"/>
      <c r="AN283" s="728"/>
      <c r="AO283" s="728"/>
      <c r="AP283" s="728"/>
      <c r="AQ283" s="728"/>
      <c r="AR283" s="728"/>
      <c r="AS283" s="728"/>
      <c r="AT283" s="729"/>
      <c r="AU283" s="51"/>
      <c r="AV283" s="51"/>
      <c r="AW283" s="51"/>
      <c r="AX283" s="51"/>
      <c r="AY283" s="51"/>
      <c r="AZ283" s="51"/>
    </row>
    <row r="284" spans="1:52" ht="18" customHeight="1" thickBot="1" x14ac:dyDescent="0.25">
      <c r="A284" s="51"/>
      <c r="B284" s="7"/>
      <c r="C284" s="7"/>
      <c r="D284" s="7"/>
      <c r="E284" s="7"/>
      <c r="F284" s="7"/>
      <c r="G284" s="7"/>
      <c r="H284" s="7"/>
      <c r="I284" s="7"/>
      <c r="J284" s="7"/>
      <c r="K284" s="7"/>
      <c r="L284" s="7"/>
      <c r="M284" s="7"/>
      <c r="N284" s="7"/>
      <c r="O284" s="7"/>
      <c r="P284" s="7"/>
      <c r="Q284" s="7"/>
      <c r="R284" s="7"/>
      <c r="S284" s="7"/>
      <c r="T284" s="7"/>
      <c r="U284" s="7"/>
      <c r="V284" s="7"/>
      <c r="W284" s="7"/>
      <c r="X284" s="51"/>
      <c r="Y284" s="159" t="s">
        <v>44</v>
      </c>
      <c r="Z284" s="160"/>
      <c r="AA284" s="160"/>
      <c r="AB284" s="160"/>
      <c r="AC284" s="160"/>
      <c r="AD284" s="160"/>
      <c r="AE284" s="160"/>
      <c r="AF284" s="160"/>
      <c r="AG284" s="160"/>
      <c r="AH284" s="160"/>
      <c r="AI284" s="160"/>
      <c r="AJ284" s="160"/>
      <c r="AK284" s="160"/>
      <c r="AL284" s="160"/>
      <c r="AM284" s="160"/>
      <c r="AN284" s="160"/>
      <c r="AO284" s="160"/>
      <c r="AP284" s="160"/>
      <c r="AQ284" s="160"/>
      <c r="AR284" s="170"/>
      <c r="AS284" s="788" t="s">
        <v>47</v>
      </c>
      <c r="AT284" s="789"/>
      <c r="AU284" s="51"/>
      <c r="AV284" s="51"/>
      <c r="AW284" s="51"/>
      <c r="AX284" s="51"/>
      <c r="AY284" s="51"/>
      <c r="AZ284" s="51"/>
    </row>
    <row r="285" spans="1:52" ht="18" customHeight="1" thickBot="1" x14ac:dyDescent="0.25">
      <c r="A285" s="51"/>
      <c r="B285" s="146" t="s">
        <v>117</v>
      </c>
      <c r="C285" s="147"/>
      <c r="D285" s="147"/>
      <c r="E285" s="147"/>
      <c r="F285" s="147"/>
      <c r="G285" s="147"/>
      <c r="H285" s="147"/>
      <c r="I285" s="147"/>
      <c r="J285" s="147"/>
      <c r="K285" s="147"/>
      <c r="L285" s="147"/>
      <c r="M285" s="147"/>
      <c r="N285" s="147"/>
      <c r="O285" s="147"/>
      <c r="P285" s="147"/>
      <c r="Q285" s="147"/>
      <c r="R285" s="147"/>
      <c r="S285" s="147"/>
      <c r="T285" s="147"/>
      <c r="U285" s="147"/>
      <c r="V285" s="147"/>
      <c r="W285" s="148"/>
      <c r="X285" s="51"/>
      <c r="Y285" s="216" t="s">
        <v>107</v>
      </c>
      <c r="Z285" s="217"/>
      <c r="AA285" s="217"/>
      <c r="AB285" s="217"/>
      <c r="AC285" s="217"/>
      <c r="AD285" s="217"/>
      <c r="AE285" s="217"/>
      <c r="AF285" s="217"/>
      <c r="AG285" s="217"/>
      <c r="AH285" s="217"/>
      <c r="AI285" s="217"/>
      <c r="AJ285" s="217"/>
      <c r="AK285" s="217"/>
      <c r="AL285" s="217"/>
      <c r="AM285" s="217"/>
      <c r="AN285" s="217"/>
      <c r="AO285" s="217"/>
      <c r="AP285" s="217"/>
      <c r="AQ285" s="217"/>
      <c r="AR285" s="218"/>
      <c r="AS285" s="786"/>
      <c r="AT285" s="787"/>
      <c r="AU285" s="51"/>
      <c r="AV285" s="51"/>
      <c r="AW285" s="51"/>
      <c r="AX285" s="51"/>
      <c r="AY285" s="51"/>
      <c r="AZ285" s="51"/>
    </row>
    <row r="286" spans="1:52" ht="18" customHeight="1" thickBot="1" x14ac:dyDescent="0.25">
      <c r="A286" s="51"/>
      <c r="B286" s="149"/>
      <c r="C286" s="150"/>
      <c r="D286" s="150"/>
      <c r="E286" s="150"/>
      <c r="F286" s="150"/>
      <c r="G286" s="150"/>
      <c r="H286" s="150"/>
      <c r="I286" s="150"/>
      <c r="J286" s="150"/>
      <c r="K286" s="150"/>
      <c r="L286" s="150"/>
      <c r="M286" s="150"/>
      <c r="N286" s="150"/>
      <c r="O286" s="150"/>
      <c r="P286" s="150"/>
      <c r="Q286" s="150"/>
      <c r="R286" s="150"/>
      <c r="S286" s="150"/>
      <c r="T286" s="150"/>
      <c r="U286" s="150"/>
      <c r="V286" s="150"/>
      <c r="W286" s="151"/>
      <c r="X286" s="51"/>
      <c r="Y286" s="186"/>
      <c r="Z286" s="186"/>
      <c r="AA286" s="186"/>
      <c r="AB286" s="186"/>
      <c r="AC286" s="186"/>
      <c r="AD286" s="186"/>
      <c r="AE286" s="186"/>
      <c r="AF286" s="186"/>
      <c r="AG286" s="186"/>
      <c r="AH286" s="186"/>
      <c r="AI286" s="186"/>
      <c r="AJ286" s="186"/>
      <c r="AK286" s="186"/>
      <c r="AL286" s="187"/>
      <c r="AM286" s="101" t="s">
        <v>56</v>
      </c>
      <c r="AN286" s="102"/>
      <c r="AO286" s="102"/>
      <c r="AP286" s="102"/>
      <c r="AQ286" s="60"/>
      <c r="AR286" s="60"/>
      <c r="AS286" s="103">
        <f>SUM(AS285)</f>
        <v>0</v>
      </c>
      <c r="AT286" s="104"/>
      <c r="AU286" s="51"/>
      <c r="AV286" s="51"/>
      <c r="AW286" s="51"/>
      <c r="AX286" s="51"/>
      <c r="AY286" s="51"/>
      <c r="AZ286" s="51"/>
    </row>
    <row r="287" spans="1:52" ht="18" customHeight="1" thickBot="1" x14ac:dyDescent="0.25">
      <c r="A287" s="51"/>
      <c r="B287" s="350" t="s">
        <v>227</v>
      </c>
      <c r="C287" s="351"/>
      <c r="D287" s="351"/>
      <c r="E287" s="351"/>
      <c r="F287" s="351"/>
      <c r="G287" s="351"/>
      <c r="H287" s="351"/>
      <c r="I287" s="351"/>
      <c r="J287" s="351"/>
      <c r="K287" s="351"/>
      <c r="L287" s="351"/>
      <c r="M287" s="351"/>
      <c r="N287" s="351"/>
      <c r="O287" s="351"/>
      <c r="P287" s="351"/>
      <c r="Q287" s="351"/>
      <c r="R287" s="351"/>
      <c r="S287" s="351"/>
      <c r="T287" s="351"/>
      <c r="U287" s="351"/>
      <c r="V287" s="351"/>
      <c r="W287" s="352"/>
      <c r="X287" s="51"/>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1"/>
      <c r="AV287" s="51"/>
      <c r="AW287" s="51"/>
      <c r="AX287" s="51"/>
      <c r="AY287" s="51"/>
      <c r="AZ287" s="51"/>
    </row>
    <row r="288" spans="1:52" ht="18" customHeight="1" thickBot="1" x14ac:dyDescent="0.25">
      <c r="A288" s="51"/>
      <c r="B288" s="753"/>
      <c r="C288" s="754"/>
      <c r="D288" s="754"/>
      <c r="E288" s="754"/>
      <c r="F288" s="754"/>
      <c r="G288" s="754"/>
      <c r="H288" s="754"/>
      <c r="I288" s="754"/>
      <c r="J288" s="754"/>
      <c r="K288" s="754"/>
      <c r="L288" s="754"/>
      <c r="M288" s="754"/>
      <c r="N288" s="754"/>
      <c r="O288" s="754"/>
      <c r="P288" s="754"/>
      <c r="Q288" s="754"/>
      <c r="R288" s="754"/>
      <c r="S288" s="754"/>
      <c r="T288" s="754"/>
      <c r="U288" s="754"/>
      <c r="V288" s="754"/>
      <c r="W288" s="755"/>
      <c r="X288" s="51"/>
      <c r="Y288" s="146" t="s">
        <v>108</v>
      </c>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8"/>
      <c r="AU288" s="51"/>
      <c r="AV288" s="51"/>
      <c r="AW288" s="51"/>
      <c r="AX288" s="51"/>
      <c r="AY288" s="51"/>
      <c r="AZ288" s="51"/>
    </row>
    <row r="289" spans="1:52" ht="18" customHeight="1" thickBot="1" x14ac:dyDescent="0.25">
      <c r="A289" s="51"/>
      <c r="B289" s="168" t="s">
        <v>44</v>
      </c>
      <c r="C289" s="172"/>
      <c r="D289" s="172"/>
      <c r="E289" s="256"/>
      <c r="F289" s="255" t="s">
        <v>109</v>
      </c>
      <c r="G289" s="172"/>
      <c r="H289" s="172"/>
      <c r="I289" s="172"/>
      <c r="J289" s="172"/>
      <c r="K289" s="169"/>
      <c r="L289" s="197" t="s">
        <v>118</v>
      </c>
      <c r="M289" s="198"/>
      <c r="N289" s="199" t="s">
        <v>119</v>
      </c>
      <c r="O289" s="198"/>
      <c r="P289" s="199" t="s">
        <v>120</v>
      </c>
      <c r="Q289" s="198"/>
      <c r="R289" s="199" t="s">
        <v>121</v>
      </c>
      <c r="S289" s="198"/>
      <c r="T289" s="199" t="s">
        <v>122</v>
      </c>
      <c r="U289" s="198"/>
      <c r="V289" s="199" t="s">
        <v>123</v>
      </c>
      <c r="W289" s="200"/>
      <c r="X289" s="51"/>
      <c r="Y289" s="1081"/>
      <c r="Z289" s="1082"/>
      <c r="AA289" s="1082"/>
      <c r="AB289" s="1082"/>
      <c r="AC289" s="1082"/>
      <c r="AD289" s="1082"/>
      <c r="AE289" s="1082"/>
      <c r="AF289" s="1082"/>
      <c r="AG289" s="1082"/>
      <c r="AH289" s="1082"/>
      <c r="AI289" s="1082"/>
      <c r="AJ289" s="1082"/>
      <c r="AK289" s="1082"/>
      <c r="AL289" s="1082"/>
      <c r="AM289" s="1082"/>
      <c r="AN289" s="1082"/>
      <c r="AO289" s="1082"/>
      <c r="AP289" s="1082"/>
      <c r="AQ289" s="1082"/>
      <c r="AR289" s="1082"/>
      <c r="AS289" s="1082"/>
      <c r="AT289" s="1083"/>
      <c r="AU289" s="51"/>
      <c r="AV289" s="51"/>
      <c r="AW289" s="51"/>
      <c r="AX289" s="51"/>
      <c r="AY289" s="51"/>
      <c r="AZ289" s="51"/>
    </row>
    <row r="290" spans="1:52" ht="18" customHeight="1" thickBot="1" x14ac:dyDescent="0.25">
      <c r="A290" s="51"/>
      <c r="B290" s="570" t="s">
        <v>228</v>
      </c>
      <c r="C290" s="740"/>
      <c r="D290" s="740"/>
      <c r="E290" s="571"/>
      <c r="F290" s="570" t="s">
        <v>302</v>
      </c>
      <c r="G290" s="740"/>
      <c r="H290" s="740"/>
      <c r="I290" s="740"/>
      <c r="J290" s="740"/>
      <c r="K290" s="740"/>
      <c r="L290" s="1073"/>
      <c r="M290" s="381"/>
      <c r="N290" s="381"/>
      <c r="O290" s="381"/>
      <c r="P290" s="381"/>
      <c r="Q290" s="381"/>
      <c r="R290" s="1074"/>
      <c r="S290" s="1074"/>
      <c r="T290" s="381"/>
      <c r="U290" s="381"/>
      <c r="V290" s="1075"/>
      <c r="W290" s="1076"/>
      <c r="X290" s="51"/>
      <c r="Y290" s="1084" t="s">
        <v>179</v>
      </c>
      <c r="Z290" s="416"/>
      <c r="AA290" s="416"/>
      <c r="AB290" s="416"/>
      <c r="AC290" s="416"/>
      <c r="AD290" s="416"/>
      <c r="AE290" s="416"/>
      <c r="AF290" s="416"/>
      <c r="AG290" s="416"/>
      <c r="AH290" s="416"/>
      <c r="AI290" s="416"/>
      <c r="AJ290" s="416"/>
      <c r="AK290" s="416"/>
      <c r="AL290" s="416"/>
      <c r="AM290" s="416"/>
      <c r="AN290" s="416"/>
      <c r="AO290" s="416"/>
      <c r="AP290" s="416"/>
      <c r="AQ290" s="416"/>
      <c r="AR290" s="416"/>
      <c r="AS290" s="416"/>
      <c r="AT290" s="1085"/>
      <c r="AU290" s="51"/>
      <c r="AV290" s="51"/>
      <c r="AW290" s="51"/>
      <c r="AX290" s="51"/>
      <c r="AY290" s="51"/>
      <c r="AZ290" s="51"/>
    </row>
    <row r="291" spans="1:52" ht="18" customHeight="1" thickBot="1" x14ac:dyDescent="0.25">
      <c r="A291" s="51"/>
      <c r="B291" s="570" t="s">
        <v>228</v>
      </c>
      <c r="C291" s="740"/>
      <c r="D291" s="740"/>
      <c r="E291" s="571"/>
      <c r="F291" s="570" t="s">
        <v>303</v>
      </c>
      <c r="G291" s="740"/>
      <c r="H291" s="740"/>
      <c r="I291" s="740"/>
      <c r="J291" s="740"/>
      <c r="K291" s="740"/>
      <c r="L291" s="244"/>
      <c r="M291" s="250"/>
      <c r="N291" s="250"/>
      <c r="O291" s="250"/>
      <c r="P291" s="1070"/>
      <c r="Q291" s="1070"/>
      <c r="R291" s="1070"/>
      <c r="S291" s="1070"/>
      <c r="T291" s="250"/>
      <c r="U291" s="250"/>
      <c r="V291" s="1071"/>
      <c r="W291" s="1077"/>
      <c r="X291" s="51"/>
      <c r="Y291" s="1086"/>
      <c r="Z291" s="1087"/>
      <c r="AA291" s="1087"/>
      <c r="AB291" s="1087"/>
      <c r="AC291" s="1087"/>
      <c r="AD291" s="1087"/>
      <c r="AE291" s="1087"/>
      <c r="AF291" s="1087"/>
      <c r="AG291" s="1087"/>
      <c r="AH291" s="1087"/>
      <c r="AI291" s="1087"/>
      <c r="AJ291" s="1087"/>
      <c r="AK291" s="1087"/>
      <c r="AL291" s="1087"/>
      <c r="AM291" s="1087"/>
      <c r="AN291" s="1087"/>
      <c r="AO291" s="1087"/>
      <c r="AP291" s="1087"/>
      <c r="AQ291" s="1087"/>
      <c r="AR291" s="1087"/>
      <c r="AS291" s="1087"/>
      <c r="AT291" s="1088"/>
      <c r="AU291" s="51"/>
      <c r="AV291" s="51"/>
      <c r="AW291" s="51"/>
      <c r="AX291" s="51"/>
      <c r="AY291" s="51"/>
      <c r="AZ291" s="51"/>
    </row>
    <row r="292" spans="1:52" ht="18" customHeight="1" thickBot="1" x14ac:dyDescent="0.25">
      <c r="A292" s="51"/>
      <c r="B292" s="570" t="s">
        <v>228</v>
      </c>
      <c r="C292" s="740"/>
      <c r="D292" s="740"/>
      <c r="E292" s="571"/>
      <c r="F292" s="570" t="s">
        <v>255</v>
      </c>
      <c r="G292" s="740"/>
      <c r="H292" s="740"/>
      <c r="I292" s="740"/>
      <c r="J292" s="740"/>
      <c r="K292" s="740"/>
      <c r="L292" s="244"/>
      <c r="M292" s="250"/>
      <c r="N292" s="250"/>
      <c r="O292" s="250"/>
      <c r="P292" s="1070"/>
      <c r="Q292" s="1070"/>
      <c r="R292" s="1070"/>
      <c r="S292" s="1070"/>
      <c r="T292" s="250"/>
      <c r="U292" s="250"/>
      <c r="V292" s="1071"/>
      <c r="W292" s="1077"/>
      <c r="X292" s="51"/>
      <c r="Y292" s="181" t="s">
        <v>44</v>
      </c>
      <c r="Z292" s="546"/>
      <c r="AA292" s="546"/>
      <c r="AB292" s="546"/>
      <c r="AC292" s="546"/>
      <c r="AD292" s="546"/>
      <c r="AE292" s="546"/>
      <c r="AF292" s="182"/>
      <c r="AG292" s="181" t="s">
        <v>109</v>
      </c>
      <c r="AH292" s="546"/>
      <c r="AI292" s="546"/>
      <c r="AJ292" s="546"/>
      <c r="AK292" s="546"/>
      <c r="AL292" s="546"/>
      <c r="AM292" s="546"/>
      <c r="AN292" s="546"/>
      <c r="AO292" s="546"/>
      <c r="AP292" s="546"/>
      <c r="AQ292" s="546"/>
      <c r="AR292" s="243"/>
      <c r="AS292" s="242" t="s">
        <v>47</v>
      </c>
      <c r="AT292" s="243"/>
      <c r="AU292" s="51"/>
      <c r="AV292" s="51"/>
      <c r="AW292" s="51"/>
      <c r="AX292" s="51"/>
      <c r="AY292" s="51"/>
      <c r="AZ292" s="51"/>
    </row>
    <row r="293" spans="1:52" ht="18" customHeight="1" thickBot="1" x14ac:dyDescent="0.25">
      <c r="A293" s="51"/>
      <c r="B293" s="648" t="s">
        <v>228</v>
      </c>
      <c r="C293" s="649"/>
      <c r="D293" s="649"/>
      <c r="E293" s="679"/>
      <c r="F293" s="648" t="s">
        <v>304</v>
      </c>
      <c r="G293" s="649"/>
      <c r="H293" s="649"/>
      <c r="I293" s="649"/>
      <c r="J293" s="649"/>
      <c r="K293" s="649"/>
      <c r="L293" s="240"/>
      <c r="M293" s="393"/>
      <c r="N293" s="393"/>
      <c r="O293" s="393"/>
      <c r="P293" s="1078"/>
      <c r="Q293" s="1078"/>
      <c r="R293" s="1078"/>
      <c r="S293" s="1078"/>
      <c r="T293" s="393"/>
      <c r="U293" s="393"/>
      <c r="V293" s="1079"/>
      <c r="W293" s="1080"/>
      <c r="X293" s="51"/>
      <c r="Y293" s="209" t="s">
        <v>178</v>
      </c>
      <c r="Z293" s="210"/>
      <c r="AA293" s="210"/>
      <c r="AB293" s="210"/>
      <c r="AC293" s="210"/>
      <c r="AD293" s="210"/>
      <c r="AE293" s="210"/>
      <c r="AF293" s="211"/>
      <c r="AG293" s="115" t="s">
        <v>114</v>
      </c>
      <c r="AH293" s="116"/>
      <c r="AI293" s="116"/>
      <c r="AJ293" s="116"/>
      <c r="AK293" s="116"/>
      <c r="AL293" s="116"/>
      <c r="AM293" s="116"/>
      <c r="AN293" s="116"/>
      <c r="AO293" s="116"/>
      <c r="AP293" s="116"/>
      <c r="AQ293" s="116"/>
      <c r="AR293" s="117"/>
      <c r="AS293" s="118"/>
      <c r="AT293" s="119"/>
      <c r="AU293" s="51"/>
      <c r="AV293" s="51"/>
      <c r="AW293" s="51"/>
      <c r="AX293" s="51"/>
      <c r="AY293" s="51"/>
      <c r="AZ293" s="51"/>
    </row>
    <row r="294" spans="1:52" ht="18" customHeight="1" thickBot="1" x14ac:dyDescent="0.25">
      <c r="A294" s="51"/>
      <c r="B294" s="761"/>
      <c r="C294" s="761"/>
      <c r="D294" s="761"/>
      <c r="E294" s="761"/>
      <c r="F294" s="761"/>
      <c r="G294" s="761"/>
      <c r="H294" s="761"/>
      <c r="I294" s="761"/>
      <c r="J294" s="761"/>
      <c r="K294" s="761"/>
      <c r="L294" s="1072"/>
      <c r="M294" s="1072"/>
      <c r="N294" s="1072"/>
      <c r="O294" s="123"/>
      <c r="P294" s="280" t="s">
        <v>56</v>
      </c>
      <c r="Q294" s="241"/>
      <c r="R294" s="241"/>
      <c r="S294" s="241"/>
      <c r="T294" s="53"/>
      <c r="U294" s="69"/>
      <c r="V294" s="242">
        <f>SUM(L290:W293)</f>
        <v>0</v>
      </c>
      <c r="W294" s="243"/>
      <c r="X294" s="51"/>
      <c r="Y294" s="209" t="s">
        <v>178</v>
      </c>
      <c r="Z294" s="210"/>
      <c r="AA294" s="210"/>
      <c r="AB294" s="210"/>
      <c r="AC294" s="210"/>
      <c r="AD294" s="210"/>
      <c r="AE294" s="210"/>
      <c r="AF294" s="211"/>
      <c r="AG294" s="115" t="s">
        <v>176</v>
      </c>
      <c r="AH294" s="116"/>
      <c r="AI294" s="116"/>
      <c r="AJ294" s="116"/>
      <c r="AK294" s="116"/>
      <c r="AL294" s="116"/>
      <c r="AM294" s="116"/>
      <c r="AN294" s="116"/>
      <c r="AO294" s="116"/>
      <c r="AP294" s="116"/>
      <c r="AQ294" s="116"/>
      <c r="AR294" s="117"/>
      <c r="AS294" s="118"/>
      <c r="AT294" s="119"/>
      <c r="AU294" s="51"/>
      <c r="AV294" s="51"/>
      <c r="AW294" s="51"/>
      <c r="AX294" s="51"/>
      <c r="AY294" s="51"/>
      <c r="AZ294" s="51"/>
    </row>
    <row r="295" spans="1:52" ht="18" customHeight="1" thickBot="1" x14ac:dyDescent="0.25">
      <c r="A295" s="51"/>
      <c r="B295" s="61"/>
      <c r="C295" s="61"/>
      <c r="D295" s="61"/>
      <c r="E295" s="61"/>
      <c r="F295" s="61"/>
      <c r="G295" s="61"/>
      <c r="H295" s="61"/>
      <c r="I295" s="61"/>
      <c r="J295" s="61"/>
      <c r="K295" s="61"/>
      <c r="L295" s="61"/>
      <c r="M295" s="61"/>
      <c r="N295" s="61"/>
      <c r="O295" s="61"/>
      <c r="P295" s="64"/>
      <c r="Q295" s="64"/>
      <c r="R295" s="64"/>
      <c r="S295" s="64"/>
      <c r="T295" s="64"/>
      <c r="U295" s="64"/>
      <c r="V295" s="65"/>
      <c r="W295" s="65"/>
      <c r="X295" s="51"/>
      <c r="Y295" s="209" t="s">
        <v>178</v>
      </c>
      <c r="Z295" s="210"/>
      <c r="AA295" s="210"/>
      <c r="AB295" s="210"/>
      <c r="AC295" s="210"/>
      <c r="AD295" s="210"/>
      <c r="AE295" s="210"/>
      <c r="AF295" s="211"/>
      <c r="AG295" s="115" t="s">
        <v>112</v>
      </c>
      <c r="AH295" s="116"/>
      <c r="AI295" s="116"/>
      <c r="AJ295" s="116"/>
      <c r="AK295" s="116"/>
      <c r="AL295" s="116"/>
      <c r="AM295" s="116"/>
      <c r="AN295" s="116"/>
      <c r="AO295" s="116"/>
      <c r="AP295" s="116"/>
      <c r="AQ295" s="116"/>
      <c r="AR295" s="117"/>
      <c r="AS295" s="118"/>
      <c r="AT295" s="119"/>
      <c r="AU295" s="51"/>
      <c r="AV295" s="51"/>
      <c r="AW295" s="51"/>
      <c r="AX295" s="51"/>
      <c r="AY295" s="51"/>
      <c r="AZ295" s="51"/>
    </row>
    <row r="296" spans="1:52" ht="18" customHeight="1" x14ac:dyDescent="0.2">
      <c r="A296" s="51"/>
      <c r="B296" s="736" t="s">
        <v>229</v>
      </c>
      <c r="C296" s="184"/>
      <c r="D296" s="184"/>
      <c r="E296" s="184"/>
      <c r="F296" s="184"/>
      <c r="G296" s="184"/>
      <c r="H296" s="184"/>
      <c r="I296" s="184"/>
      <c r="J296" s="184"/>
      <c r="K296" s="184"/>
      <c r="L296" s="184"/>
      <c r="M296" s="184"/>
      <c r="N296" s="184"/>
      <c r="O296" s="184"/>
      <c r="P296" s="184"/>
      <c r="Q296" s="184"/>
      <c r="R296" s="184"/>
      <c r="S296" s="184"/>
      <c r="T296" s="184"/>
      <c r="U296" s="184"/>
      <c r="V296" s="184"/>
      <c r="W296" s="185"/>
      <c r="X296" s="51"/>
      <c r="Y296" s="209" t="s">
        <v>178</v>
      </c>
      <c r="Z296" s="210"/>
      <c r="AA296" s="210"/>
      <c r="AB296" s="210"/>
      <c r="AC296" s="210"/>
      <c r="AD296" s="210"/>
      <c r="AE296" s="210"/>
      <c r="AF296" s="211"/>
      <c r="AG296" s="115" t="s">
        <v>206</v>
      </c>
      <c r="AH296" s="116"/>
      <c r="AI296" s="116"/>
      <c r="AJ296" s="116"/>
      <c r="AK296" s="116"/>
      <c r="AL296" s="116"/>
      <c r="AM296" s="116"/>
      <c r="AN296" s="116"/>
      <c r="AO296" s="116"/>
      <c r="AP296" s="116"/>
      <c r="AQ296" s="116"/>
      <c r="AR296" s="117"/>
      <c r="AS296" s="118"/>
      <c r="AT296" s="119"/>
      <c r="AU296" s="51"/>
      <c r="AV296" s="51"/>
      <c r="AW296" s="51"/>
      <c r="AX296" s="51"/>
      <c r="AY296" s="51"/>
      <c r="AZ296" s="51"/>
    </row>
    <row r="297" spans="1:52" ht="18" customHeight="1" thickBot="1" x14ac:dyDescent="0.25">
      <c r="A297" s="51"/>
      <c r="B297" s="737"/>
      <c r="C297" s="738"/>
      <c r="D297" s="738"/>
      <c r="E297" s="738"/>
      <c r="F297" s="738"/>
      <c r="G297" s="738"/>
      <c r="H297" s="738"/>
      <c r="I297" s="738"/>
      <c r="J297" s="738"/>
      <c r="K297" s="738"/>
      <c r="L297" s="738"/>
      <c r="M297" s="738"/>
      <c r="N297" s="738"/>
      <c r="O297" s="738"/>
      <c r="P297" s="738"/>
      <c r="Q297" s="738"/>
      <c r="R297" s="738"/>
      <c r="S297" s="738"/>
      <c r="T297" s="738"/>
      <c r="U297" s="738"/>
      <c r="V297" s="738"/>
      <c r="W297" s="739"/>
      <c r="X297" s="51"/>
      <c r="Y297" s="206" t="s">
        <v>178</v>
      </c>
      <c r="Z297" s="207"/>
      <c r="AA297" s="207"/>
      <c r="AB297" s="207"/>
      <c r="AC297" s="207"/>
      <c r="AD297" s="207"/>
      <c r="AE297" s="207"/>
      <c r="AF297" s="208"/>
      <c r="AG297" s="87" t="s">
        <v>205</v>
      </c>
      <c r="AH297" s="88"/>
      <c r="AI297" s="88"/>
      <c r="AJ297" s="88"/>
      <c r="AK297" s="88"/>
      <c r="AL297" s="88"/>
      <c r="AM297" s="88"/>
      <c r="AN297" s="88"/>
      <c r="AO297" s="88"/>
      <c r="AP297" s="88"/>
      <c r="AQ297" s="88"/>
      <c r="AR297" s="89"/>
      <c r="AS297" s="90"/>
      <c r="AT297" s="91"/>
      <c r="AU297" s="51"/>
      <c r="AV297" s="51"/>
      <c r="AW297" s="51"/>
      <c r="AX297" s="51"/>
      <c r="AY297" s="51"/>
      <c r="AZ297" s="51"/>
    </row>
    <row r="298" spans="1:52" ht="18" customHeight="1" thickBot="1" x14ac:dyDescent="0.25">
      <c r="A298" s="51"/>
      <c r="B298" s="317" t="s">
        <v>44</v>
      </c>
      <c r="C298" s="111"/>
      <c r="D298" s="111"/>
      <c r="E298" s="313"/>
      <c r="F298" s="312" t="s">
        <v>109</v>
      </c>
      <c r="G298" s="111"/>
      <c r="H298" s="111"/>
      <c r="I298" s="111"/>
      <c r="J298" s="111"/>
      <c r="K298" s="316"/>
      <c r="L298" s="317" t="s">
        <v>118</v>
      </c>
      <c r="M298" s="313"/>
      <c r="N298" s="312" t="s">
        <v>119</v>
      </c>
      <c r="O298" s="313"/>
      <c r="P298" s="312" t="s">
        <v>120</v>
      </c>
      <c r="Q298" s="313"/>
      <c r="R298" s="312" t="s">
        <v>121</v>
      </c>
      <c r="S298" s="313"/>
      <c r="T298" s="312" t="s">
        <v>122</v>
      </c>
      <c r="U298" s="97"/>
      <c r="V298" s="112" t="s">
        <v>123</v>
      </c>
      <c r="W298" s="114"/>
      <c r="X298" s="51"/>
      <c r="Y298" s="92"/>
      <c r="Z298" s="92"/>
      <c r="AA298" s="92"/>
      <c r="AB298" s="92"/>
      <c r="AC298" s="92"/>
      <c r="AD298" s="92"/>
      <c r="AE298" s="92"/>
      <c r="AF298" s="92"/>
      <c r="AG298" s="92"/>
      <c r="AH298" s="92"/>
      <c r="AI298" s="92"/>
      <c r="AJ298" s="92"/>
      <c r="AK298" s="92"/>
      <c r="AL298" s="93"/>
      <c r="AM298" s="94" t="s">
        <v>56</v>
      </c>
      <c r="AN298" s="95"/>
      <c r="AO298" s="95"/>
      <c r="AP298" s="95"/>
      <c r="AQ298" s="60"/>
      <c r="AR298" s="60"/>
      <c r="AS298" s="96">
        <f>SUM(AS293:AT297)</f>
        <v>0</v>
      </c>
      <c r="AT298" s="97"/>
      <c r="AU298" s="51"/>
      <c r="AV298" s="51"/>
      <c r="AW298" s="51"/>
      <c r="AX298" s="51"/>
      <c r="AY298" s="51"/>
      <c r="AZ298" s="51"/>
    </row>
    <row r="299" spans="1:52" ht="18" customHeight="1" x14ac:dyDescent="0.2">
      <c r="A299" s="51"/>
      <c r="B299" s="648" t="s">
        <v>230</v>
      </c>
      <c r="C299" s="649"/>
      <c r="D299" s="649"/>
      <c r="E299" s="679"/>
      <c r="F299" s="648" t="s">
        <v>110</v>
      </c>
      <c r="G299" s="649"/>
      <c r="H299" s="649"/>
      <c r="I299" s="649"/>
      <c r="J299" s="649"/>
      <c r="K299" s="679"/>
      <c r="L299" s="1003"/>
      <c r="M299" s="1033"/>
      <c r="N299" s="1032"/>
      <c r="O299" s="1033"/>
      <c r="P299" s="1032"/>
      <c r="Q299" s="1033"/>
      <c r="R299" s="1032"/>
      <c r="S299" s="1033"/>
      <c r="T299" s="1032"/>
      <c r="U299" s="1004"/>
      <c r="V299" s="1036"/>
      <c r="W299" s="1037"/>
      <c r="X299" s="51"/>
      <c r="Y299" s="61"/>
      <c r="Z299" s="50"/>
      <c r="AA299" s="50"/>
      <c r="AB299" s="50"/>
      <c r="AC299" s="50"/>
      <c r="AD299" s="50"/>
      <c r="AE299" s="50"/>
      <c r="AF299" s="50"/>
      <c r="AG299" s="50"/>
      <c r="AH299" s="50"/>
      <c r="AI299" s="50"/>
      <c r="AJ299" s="50"/>
      <c r="AK299" s="50"/>
      <c r="AL299" s="50"/>
      <c r="AM299" s="64"/>
      <c r="AN299" s="49"/>
      <c r="AO299" s="49"/>
      <c r="AP299" s="49"/>
      <c r="AQ299" s="64"/>
      <c r="AR299" s="64"/>
      <c r="AS299" s="65"/>
      <c r="AT299" s="49"/>
      <c r="AU299" s="51"/>
      <c r="AV299" s="51"/>
      <c r="AW299" s="51"/>
      <c r="AX299" s="51"/>
      <c r="AY299" s="51"/>
      <c r="AZ299" s="51"/>
    </row>
    <row r="300" spans="1:52" ht="18" customHeight="1" thickBot="1" x14ac:dyDescent="0.25">
      <c r="A300" s="51"/>
      <c r="B300" s="628" t="s">
        <v>230</v>
      </c>
      <c r="C300" s="247"/>
      <c r="D300" s="247"/>
      <c r="E300" s="248"/>
      <c r="F300" s="628" t="s">
        <v>114</v>
      </c>
      <c r="G300" s="247"/>
      <c r="H300" s="247"/>
      <c r="I300" s="247"/>
      <c r="J300" s="247"/>
      <c r="K300" s="248"/>
      <c r="L300" s="118"/>
      <c r="M300" s="231"/>
      <c r="N300" s="976"/>
      <c r="O300" s="977"/>
      <c r="P300" s="976"/>
      <c r="Q300" s="977"/>
      <c r="R300" s="976"/>
      <c r="S300" s="977"/>
      <c r="T300" s="230"/>
      <c r="U300" s="119"/>
      <c r="V300" s="1036"/>
      <c r="W300" s="1037"/>
      <c r="X300" s="51"/>
      <c r="Y300" s="547"/>
      <c r="Z300" s="547"/>
      <c r="AA300" s="547"/>
      <c r="AB300" s="547"/>
      <c r="AC300" s="547"/>
      <c r="AD300" s="547"/>
      <c r="AE300" s="547"/>
      <c r="AF300" s="547"/>
      <c r="AG300" s="547"/>
      <c r="AH300" s="547"/>
      <c r="AI300" s="547"/>
      <c r="AJ300" s="547"/>
      <c r="AK300" s="547"/>
      <c r="AL300" s="547"/>
      <c r="AM300" s="547"/>
      <c r="AN300" s="547"/>
      <c r="AO300" s="547"/>
      <c r="AP300" s="547"/>
      <c r="AQ300" s="547"/>
      <c r="AR300" s="547"/>
      <c r="AS300" s="547"/>
      <c r="AT300" s="547"/>
      <c r="AU300" s="51"/>
      <c r="AV300" s="51"/>
      <c r="AW300" s="51"/>
      <c r="AX300" s="51"/>
      <c r="AY300" s="51"/>
      <c r="AZ300" s="51"/>
    </row>
    <row r="301" spans="1:52" ht="18" customHeight="1" x14ac:dyDescent="0.2">
      <c r="A301" s="51"/>
      <c r="B301" s="628" t="s">
        <v>230</v>
      </c>
      <c r="C301" s="247"/>
      <c r="D301" s="247"/>
      <c r="E301" s="248"/>
      <c r="F301" s="628" t="s">
        <v>116</v>
      </c>
      <c r="G301" s="247"/>
      <c r="H301" s="247"/>
      <c r="I301" s="247"/>
      <c r="J301" s="247"/>
      <c r="K301" s="248"/>
      <c r="L301" s="983"/>
      <c r="M301" s="977"/>
      <c r="N301" s="976"/>
      <c r="O301" s="977"/>
      <c r="P301" s="976"/>
      <c r="Q301" s="977"/>
      <c r="R301" s="230"/>
      <c r="S301" s="231"/>
      <c r="T301" s="230"/>
      <c r="U301" s="119"/>
      <c r="V301" s="1036"/>
      <c r="W301" s="1037"/>
      <c r="X301" s="51"/>
      <c r="Y301" s="781" t="s">
        <v>240</v>
      </c>
      <c r="Z301" s="782"/>
      <c r="AA301" s="782"/>
      <c r="AB301" s="782"/>
      <c r="AC301" s="782"/>
      <c r="AD301" s="782"/>
      <c r="AE301" s="782"/>
      <c r="AF301" s="782"/>
      <c r="AG301" s="782"/>
      <c r="AH301" s="782"/>
      <c r="AI301" s="782"/>
      <c r="AJ301" s="782"/>
      <c r="AK301" s="782"/>
      <c r="AL301" s="782"/>
      <c r="AM301" s="782"/>
      <c r="AN301" s="782"/>
      <c r="AO301" s="782"/>
      <c r="AP301" s="782"/>
      <c r="AQ301" s="782"/>
      <c r="AR301" s="782"/>
      <c r="AS301" s="782"/>
      <c r="AT301" s="782"/>
      <c r="AU301" s="51"/>
      <c r="AV301" s="51"/>
      <c r="AW301" s="51"/>
      <c r="AX301" s="51"/>
      <c r="AY301" s="51"/>
      <c r="AZ301" s="51"/>
    </row>
    <row r="302" spans="1:52" ht="18" customHeight="1" thickBot="1" x14ac:dyDescent="0.25">
      <c r="A302" s="51"/>
      <c r="B302" s="661" t="s">
        <v>230</v>
      </c>
      <c r="C302" s="253"/>
      <c r="D302" s="253"/>
      <c r="E302" s="254"/>
      <c r="F302" s="628" t="s">
        <v>170</v>
      </c>
      <c r="G302" s="247"/>
      <c r="H302" s="247"/>
      <c r="I302" s="247"/>
      <c r="J302" s="247"/>
      <c r="K302" s="248"/>
      <c r="L302" s="90"/>
      <c r="M302" s="237"/>
      <c r="N302" s="1034"/>
      <c r="O302" s="1035"/>
      <c r="P302" s="1034"/>
      <c r="Q302" s="1035"/>
      <c r="R302" s="236"/>
      <c r="S302" s="237"/>
      <c r="T302" s="236"/>
      <c r="U302" s="91"/>
      <c r="V302" s="1038"/>
      <c r="W302" s="1039"/>
      <c r="X302" s="51"/>
      <c r="Y302" s="783"/>
      <c r="Z302" s="784"/>
      <c r="AA302" s="784"/>
      <c r="AB302" s="784"/>
      <c r="AC302" s="784"/>
      <c r="AD302" s="784"/>
      <c r="AE302" s="784"/>
      <c r="AF302" s="784"/>
      <c r="AG302" s="784"/>
      <c r="AH302" s="784"/>
      <c r="AI302" s="784"/>
      <c r="AJ302" s="784"/>
      <c r="AK302" s="784"/>
      <c r="AL302" s="784"/>
      <c r="AM302" s="784"/>
      <c r="AN302" s="784"/>
      <c r="AO302" s="784"/>
      <c r="AP302" s="784"/>
      <c r="AQ302" s="784"/>
      <c r="AR302" s="784"/>
      <c r="AS302" s="784"/>
      <c r="AT302" s="784"/>
      <c r="AU302" s="51"/>
      <c r="AV302" s="51"/>
      <c r="AW302" s="51"/>
      <c r="AX302" s="51"/>
      <c r="AY302" s="51"/>
      <c r="AZ302" s="51"/>
    </row>
    <row r="303" spans="1:52" ht="18" customHeight="1" thickBot="1" x14ac:dyDescent="0.25">
      <c r="A303" s="51"/>
      <c r="B303" s="122"/>
      <c r="C303" s="122"/>
      <c r="D303" s="122"/>
      <c r="E303" s="122"/>
      <c r="F303" s="122"/>
      <c r="G303" s="122"/>
      <c r="H303" s="122"/>
      <c r="I303" s="122"/>
      <c r="J303" s="122"/>
      <c r="K303" s="122"/>
      <c r="L303" s="122"/>
      <c r="M303" s="122"/>
      <c r="N303" s="122"/>
      <c r="O303" s="156"/>
      <c r="P303" s="94" t="s">
        <v>56</v>
      </c>
      <c r="Q303" s="95"/>
      <c r="R303" s="95"/>
      <c r="S303" s="95"/>
      <c r="T303" s="60"/>
      <c r="U303" s="60"/>
      <c r="V303" s="159">
        <f>SUM(L299:W302)</f>
        <v>0</v>
      </c>
      <c r="W303" s="170"/>
      <c r="X303" s="51"/>
      <c r="Y303" s="177" t="s">
        <v>238</v>
      </c>
      <c r="Z303" s="178"/>
      <c r="AA303" s="178"/>
      <c r="AB303" s="178"/>
      <c r="AC303" s="178"/>
      <c r="AD303" s="178"/>
      <c r="AE303" s="178"/>
      <c r="AF303" s="179"/>
      <c r="AG303" s="103" t="s">
        <v>239</v>
      </c>
      <c r="AH303" s="157"/>
      <c r="AI303" s="157"/>
      <c r="AJ303" s="157"/>
      <c r="AK303" s="157"/>
      <c r="AL303" s="157"/>
      <c r="AM303" s="157"/>
      <c r="AN303" s="157"/>
      <c r="AO303" s="157"/>
      <c r="AP303" s="157"/>
      <c r="AQ303" s="157"/>
      <c r="AR303" s="158"/>
      <c r="AS303" s="570"/>
      <c r="AT303" s="571"/>
      <c r="AU303" s="51"/>
      <c r="AV303" s="51"/>
      <c r="AW303" s="51"/>
      <c r="AX303" s="51"/>
      <c r="AY303" s="51"/>
      <c r="AZ303" s="51"/>
    </row>
    <row r="304" spans="1:52" ht="18" customHeight="1" thickBot="1" x14ac:dyDescent="0.25">
      <c r="A304" s="51"/>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51"/>
      <c r="Y304" s="186"/>
      <c r="Z304" s="186"/>
      <c r="AA304" s="186"/>
      <c r="AB304" s="186"/>
      <c r="AC304" s="186"/>
      <c r="AD304" s="186"/>
      <c r="AE304" s="186"/>
      <c r="AF304" s="186"/>
      <c r="AG304" s="186"/>
      <c r="AH304" s="186"/>
      <c r="AI304" s="186"/>
      <c r="AJ304" s="186"/>
      <c r="AK304" s="186"/>
      <c r="AL304" s="187"/>
      <c r="AM304" s="101" t="s">
        <v>56</v>
      </c>
      <c r="AN304" s="102"/>
      <c r="AO304" s="102"/>
      <c r="AP304" s="102"/>
      <c r="AQ304" s="57"/>
      <c r="AR304" s="57"/>
      <c r="AS304" s="1061"/>
      <c r="AT304" s="1062"/>
      <c r="AU304" s="51"/>
      <c r="AV304" s="51"/>
      <c r="AW304" s="51"/>
      <c r="AX304" s="51"/>
      <c r="AY304" s="51"/>
      <c r="AZ304" s="51"/>
    </row>
    <row r="305" spans="1:52" ht="18" customHeight="1" thickBot="1" x14ac:dyDescent="0.25">
      <c r="A305" s="51"/>
      <c r="B305" s="7"/>
      <c r="C305" s="7"/>
      <c r="D305" s="7"/>
      <c r="E305" s="7"/>
      <c r="F305" s="7"/>
      <c r="G305" s="7"/>
      <c r="H305" s="7"/>
      <c r="I305" s="7"/>
      <c r="J305" s="7"/>
      <c r="K305" s="7"/>
      <c r="L305" s="7"/>
      <c r="M305" s="7"/>
      <c r="N305" s="7"/>
      <c r="O305" s="7"/>
      <c r="P305" s="7"/>
      <c r="Q305" s="7"/>
      <c r="R305" s="7"/>
      <c r="S305" s="7"/>
      <c r="T305" s="7"/>
      <c r="U305" s="7"/>
      <c r="V305" s="7"/>
      <c r="W305" s="7"/>
      <c r="X305" s="5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51"/>
      <c r="AV305" s="51"/>
      <c r="AW305" s="51"/>
      <c r="AX305" s="51"/>
      <c r="AY305" s="51"/>
      <c r="AZ305" s="51"/>
    </row>
    <row r="306" spans="1:52" ht="18" customHeight="1" thickBot="1" x14ac:dyDescent="0.25">
      <c r="A306" s="51"/>
      <c r="B306" s="350" t="s">
        <v>163</v>
      </c>
      <c r="C306" s="351"/>
      <c r="D306" s="351"/>
      <c r="E306" s="351"/>
      <c r="F306" s="351"/>
      <c r="G306" s="351"/>
      <c r="H306" s="351"/>
      <c r="I306" s="351"/>
      <c r="J306" s="351"/>
      <c r="K306" s="351"/>
      <c r="L306" s="351"/>
      <c r="M306" s="351"/>
      <c r="N306" s="351"/>
      <c r="O306" s="351"/>
      <c r="P306" s="351"/>
      <c r="Q306" s="351"/>
      <c r="R306" s="351"/>
      <c r="S306" s="351"/>
      <c r="T306" s="351"/>
      <c r="U306" s="351"/>
      <c r="V306" s="351"/>
      <c r="W306" s="352"/>
      <c r="X306" s="51"/>
      <c r="Y306" s="201" t="s">
        <v>184</v>
      </c>
      <c r="Z306" s="202"/>
      <c r="AA306" s="202"/>
      <c r="AB306" s="202"/>
      <c r="AC306" s="202"/>
      <c r="AD306" s="202"/>
      <c r="AE306" s="202"/>
      <c r="AF306" s="202"/>
      <c r="AG306" s="202"/>
      <c r="AH306" s="202"/>
      <c r="AI306" s="202"/>
      <c r="AJ306" s="202"/>
      <c r="AK306" s="202"/>
      <c r="AL306" s="202"/>
      <c r="AM306" s="202"/>
      <c r="AN306" s="202"/>
      <c r="AO306" s="202"/>
      <c r="AP306" s="202"/>
      <c r="AQ306" s="202"/>
      <c r="AR306" s="202"/>
      <c r="AS306" s="202"/>
      <c r="AT306" s="203"/>
      <c r="AU306" s="51"/>
      <c r="AV306" s="51"/>
      <c r="AW306" s="51"/>
      <c r="AX306" s="51"/>
      <c r="AY306" s="51"/>
      <c r="AZ306" s="51"/>
    </row>
    <row r="307" spans="1:52" ht="18" customHeight="1" thickBot="1" x14ac:dyDescent="0.25">
      <c r="A307" s="51"/>
      <c r="B307" s="753"/>
      <c r="C307" s="754"/>
      <c r="D307" s="754"/>
      <c r="E307" s="754"/>
      <c r="F307" s="754"/>
      <c r="G307" s="754"/>
      <c r="H307" s="754"/>
      <c r="I307" s="754"/>
      <c r="J307" s="754"/>
      <c r="K307" s="754"/>
      <c r="L307" s="754"/>
      <c r="M307" s="754"/>
      <c r="N307" s="754"/>
      <c r="O307" s="754"/>
      <c r="P307" s="754"/>
      <c r="Q307" s="754"/>
      <c r="R307" s="754"/>
      <c r="S307" s="754"/>
      <c r="T307" s="754"/>
      <c r="U307" s="754"/>
      <c r="V307" s="754"/>
      <c r="W307" s="755"/>
      <c r="X307" s="51"/>
      <c r="Y307" s="103" t="s">
        <v>44</v>
      </c>
      <c r="Z307" s="157"/>
      <c r="AA307" s="157"/>
      <c r="AB307" s="157"/>
      <c r="AC307" s="157"/>
      <c r="AD307" s="157"/>
      <c r="AE307" s="157"/>
      <c r="AF307" s="104"/>
      <c r="AG307" s="194" t="s">
        <v>109</v>
      </c>
      <c r="AH307" s="195"/>
      <c r="AI307" s="195"/>
      <c r="AJ307" s="195"/>
      <c r="AK307" s="195"/>
      <c r="AL307" s="195"/>
      <c r="AM307" s="195"/>
      <c r="AN307" s="195"/>
      <c r="AO307" s="195"/>
      <c r="AP307" s="195"/>
      <c r="AQ307" s="195"/>
      <c r="AR307" s="196"/>
      <c r="AS307" s="181" t="s">
        <v>47</v>
      </c>
      <c r="AT307" s="182"/>
      <c r="AU307" s="51"/>
      <c r="AV307" s="51"/>
      <c r="AW307" s="51"/>
      <c r="AX307" s="51"/>
      <c r="AY307" s="51"/>
      <c r="AZ307" s="51"/>
    </row>
    <row r="308" spans="1:52" ht="18" customHeight="1" thickBot="1" x14ac:dyDescent="0.25">
      <c r="A308" s="51"/>
      <c r="B308" s="103" t="s">
        <v>44</v>
      </c>
      <c r="C308" s="157"/>
      <c r="D308" s="157"/>
      <c r="E308" s="157"/>
      <c r="F308" s="157"/>
      <c r="G308" s="157"/>
      <c r="H308" s="157"/>
      <c r="I308" s="157"/>
      <c r="J308" s="157"/>
      <c r="K308" s="287"/>
      <c r="L308" s="167" t="s">
        <v>109</v>
      </c>
      <c r="M308" s="157"/>
      <c r="N308" s="157"/>
      <c r="O308" s="157"/>
      <c r="P308" s="157"/>
      <c r="Q308" s="157"/>
      <c r="R308" s="157"/>
      <c r="S308" s="157"/>
      <c r="T308" s="157"/>
      <c r="U308" s="104"/>
      <c r="V308" s="168" t="s">
        <v>47</v>
      </c>
      <c r="W308" s="169"/>
      <c r="X308" s="51"/>
      <c r="Y308" s="177" t="s">
        <v>172</v>
      </c>
      <c r="Z308" s="178"/>
      <c r="AA308" s="178"/>
      <c r="AB308" s="178"/>
      <c r="AC308" s="178"/>
      <c r="AD308" s="178"/>
      <c r="AE308" s="178"/>
      <c r="AF308" s="179"/>
      <c r="AG308" s="103" t="s">
        <v>162</v>
      </c>
      <c r="AH308" s="157"/>
      <c r="AI308" s="157"/>
      <c r="AJ308" s="157"/>
      <c r="AK308" s="157"/>
      <c r="AL308" s="157"/>
      <c r="AM308" s="157"/>
      <c r="AN308" s="157"/>
      <c r="AO308" s="157"/>
      <c r="AP308" s="157"/>
      <c r="AQ308" s="157"/>
      <c r="AR308" s="158"/>
      <c r="AS308" s="180"/>
      <c r="AT308" s="135"/>
      <c r="AU308" s="51"/>
      <c r="AV308" s="51"/>
      <c r="AW308" s="51"/>
      <c r="AX308" s="51"/>
      <c r="AY308" s="51"/>
      <c r="AZ308" s="51"/>
    </row>
    <row r="309" spans="1:52" ht="18" customHeight="1" thickBot="1" x14ac:dyDescent="0.25">
      <c r="A309" s="51"/>
      <c r="B309" s="204" t="s">
        <v>159</v>
      </c>
      <c r="C309" s="205"/>
      <c r="D309" s="205"/>
      <c r="E309" s="205"/>
      <c r="F309" s="205"/>
      <c r="G309" s="205"/>
      <c r="H309" s="205"/>
      <c r="I309" s="205"/>
      <c r="J309" s="205"/>
      <c r="K309" s="286"/>
      <c r="L309" s="597" t="s">
        <v>161</v>
      </c>
      <c r="M309" s="174"/>
      <c r="N309" s="174"/>
      <c r="O309" s="174"/>
      <c r="P309" s="174"/>
      <c r="Q309" s="174"/>
      <c r="R309" s="174"/>
      <c r="S309" s="174"/>
      <c r="T309" s="174"/>
      <c r="U309" s="175"/>
      <c r="V309" s="134"/>
      <c r="W309" s="135"/>
      <c r="X309" s="51"/>
      <c r="Y309" s="177" t="s">
        <v>172</v>
      </c>
      <c r="Z309" s="178"/>
      <c r="AA309" s="178"/>
      <c r="AB309" s="178"/>
      <c r="AC309" s="178"/>
      <c r="AD309" s="178"/>
      <c r="AE309" s="178"/>
      <c r="AF309" s="179"/>
      <c r="AG309" s="103" t="s">
        <v>110</v>
      </c>
      <c r="AH309" s="157"/>
      <c r="AI309" s="157"/>
      <c r="AJ309" s="157"/>
      <c r="AK309" s="157"/>
      <c r="AL309" s="157"/>
      <c r="AM309" s="157"/>
      <c r="AN309" s="157"/>
      <c r="AO309" s="157"/>
      <c r="AP309" s="157"/>
      <c r="AQ309" s="157"/>
      <c r="AR309" s="158"/>
      <c r="AS309" s="180"/>
      <c r="AT309" s="135"/>
      <c r="AU309" s="51"/>
      <c r="AV309" s="51"/>
      <c r="AW309" s="51"/>
      <c r="AX309" s="51"/>
      <c r="AY309" s="51"/>
      <c r="AZ309" s="51"/>
    </row>
    <row r="310" spans="1:52" ht="18" customHeight="1" thickBot="1" x14ac:dyDescent="0.25">
      <c r="A310" s="51"/>
      <c r="B310" s="126" t="s">
        <v>159</v>
      </c>
      <c r="C310" s="127"/>
      <c r="D310" s="127"/>
      <c r="E310" s="127"/>
      <c r="F310" s="127"/>
      <c r="G310" s="127"/>
      <c r="H310" s="127"/>
      <c r="I310" s="127"/>
      <c r="J310" s="127"/>
      <c r="K310" s="163"/>
      <c r="L310" s="164" t="s">
        <v>110</v>
      </c>
      <c r="M310" s="165"/>
      <c r="N310" s="165"/>
      <c r="O310" s="165"/>
      <c r="P310" s="165"/>
      <c r="Q310" s="165"/>
      <c r="R310" s="165"/>
      <c r="S310" s="165"/>
      <c r="T310" s="165"/>
      <c r="U310" s="166"/>
      <c r="V310" s="1040"/>
      <c r="W310" s="1041"/>
      <c r="X310" s="51"/>
      <c r="Y310" s="186"/>
      <c r="Z310" s="186"/>
      <c r="AA310" s="186"/>
      <c r="AB310" s="186"/>
      <c r="AC310" s="186"/>
      <c r="AD310" s="186"/>
      <c r="AE310" s="186"/>
      <c r="AF310" s="186"/>
      <c r="AG310" s="186"/>
      <c r="AH310" s="186"/>
      <c r="AI310" s="186"/>
      <c r="AJ310" s="186"/>
      <c r="AK310" s="186"/>
      <c r="AL310" s="187"/>
      <c r="AM310" s="101" t="s">
        <v>56</v>
      </c>
      <c r="AN310" s="102"/>
      <c r="AO310" s="102"/>
      <c r="AP310" s="102"/>
      <c r="AQ310" s="57"/>
      <c r="AR310" s="57"/>
      <c r="AS310" s="159">
        <f>SUM(AS309)</f>
        <v>0</v>
      </c>
      <c r="AT310" s="170"/>
      <c r="AU310" s="51"/>
      <c r="AV310" s="51"/>
      <c r="AW310" s="51"/>
      <c r="AX310" s="51"/>
      <c r="AY310" s="51"/>
      <c r="AZ310" s="51"/>
    </row>
    <row r="311" spans="1:52" ht="18" customHeight="1" thickBot="1" x14ac:dyDescent="0.25">
      <c r="A311" s="51"/>
      <c r="B311" s="126" t="s">
        <v>159</v>
      </c>
      <c r="C311" s="127"/>
      <c r="D311" s="127"/>
      <c r="E311" s="127"/>
      <c r="F311" s="127"/>
      <c r="G311" s="127"/>
      <c r="H311" s="127"/>
      <c r="I311" s="127"/>
      <c r="J311" s="127"/>
      <c r="K311" s="163"/>
      <c r="L311" s="164" t="s">
        <v>114</v>
      </c>
      <c r="M311" s="165"/>
      <c r="N311" s="165"/>
      <c r="O311" s="165"/>
      <c r="P311" s="165"/>
      <c r="Q311" s="165"/>
      <c r="R311" s="165"/>
      <c r="S311" s="165"/>
      <c r="T311" s="165"/>
      <c r="U311" s="166"/>
      <c r="V311" s="134"/>
      <c r="W311" s="135"/>
      <c r="X311" s="51"/>
      <c r="Y311" s="7"/>
      <c r="Z311" s="7"/>
      <c r="AA311" s="7"/>
      <c r="AB311" s="7"/>
      <c r="AC311" s="7"/>
      <c r="AD311" s="7"/>
      <c r="AE311" s="7"/>
      <c r="AF311" s="7"/>
      <c r="AG311" s="7"/>
      <c r="AH311" s="7"/>
      <c r="AI311" s="7"/>
      <c r="AJ311" s="7"/>
      <c r="AK311" s="7"/>
      <c r="AL311" s="7"/>
      <c r="AM311" s="7"/>
      <c r="AN311" s="7"/>
      <c r="AO311" s="7"/>
      <c r="AP311" s="7"/>
      <c r="AQ311" s="7"/>
      <c r="AR311" s="7"/>
      <c r="AS311" s="7"/>
      <c r="AT311" s="7"/>
      <c r="AU311" s="51"/>
      <c r="AV311" s="51"/>
      <c r="AW311" s="51"/>
      <c r="AX311" s="51"/>
      <c r="AY311" s="51"/>
      <c r="AZ311" s="51"/>
    </row>
    <row r="312" spans="1:52" ht="18" customHeight="1" thickBot="1" x14ac:dyDescent="0.25">
      <c r="A312" s="51"/>
      <c r="B312" s="126" t="s">
        <v>159</v>
      </c>
      <c r="C312" s="127"/>
      <c r="D312" s="127"/>
      <c r="E312" s="127"/>
      <c r="F312" s="127"/>
      <c r="G312" s="127"/>
      <c r="H312" s="127"/>
      <c r="I312" s="127"/>
      <c r="J312" s="127"/>
      <c r="K312" s="163"/>
      <c r="L312" s="164" t="s">
        <v>162</v>
      </c>
      <c r="M312" s="165"/>
      <c r="N312" s="165"/>
      <c r="O312" s="165"/>
      <c r="P312" s="165"/>
      <c r="Q312" s="165"/>
      <c r="R312" s="165"/>
      <c r="S312" s="165"/>
      <c r="T312" s="165"/>
      <c r="U312" s="166"/>
      <c r="V312" s="1040"/>
      <c r="W312" s="1041"/>
      <c r="X312" s="51"/>
      <c r="Y312" s="162"/>
      <c r="Z312" s="162"/>
      <c r="AA312" s="162"/>
      <c r="AB312" s="162"/>
      <c r="AC312" s="162"/>
      <c r="AD312" s="162"/>
      <c r="AE312" s="162"/>
      <c r="AF312" s="162"/>
      <c r="AG312" s="162"/>
      <c r="AH312" s="162"/>
      <c r="AI312" s="162"/>
      <c r="AJ312" s="162"/>
      <c r="AK312" s="162"/>
      <c r="AL312" s="162"/>
      <c r="AM312" s="162"/>
      <c r="AN312" s="162"/>
      <c r="AO312" s="162"/>
      <c r="AP312" s="162"/>
      <c r="AQ312" s="162"/>
      <c r="AR312" s="162"/>
      <c r="AS312" s="162"/>
      <c r="AT312" s="49"/>
      <c r="AU312" s="51"/>
      <c r="AV312" s="51"/>
      <c r="AW312" s="51"/>
      <c r="AX312" s="51"/>
      <c r="AY312" s="51"/>
      <c r="AZ312" s="51"/>
    </row>
    <row r="313" spans="1:52" ht="18" customHeight="1" thickBot="1" x14ac:dyDescent="0.25">
      <c r="A313" s="51"/>
      <c r="B313" s="126" t="s">
        <v>159</v>
      </c>
      <c r="C313" s="127"/>
      <c r="D313" s="127"/>
      <c r="E313" s="127"/>
      <c r="F313" s="127"/>
      <c r="G313" s="127"/>
      <c r="H313" s="127"/>
      <c r="I313" s="127"/>
      <c r="J313" s="127"/>
      <c r="K313" s="163"/>
      <c r="L313" s="164" t="s">
        <v>160</v>
      </c>
      <c r="M313" s="165"/>
      <c r="N313" s="165"/>
      <c r="O313" s="165"/>
      <c r="P313" s="165"/>
      <c r="Q313" s="165"/>
      <c r="R313" s="165"/>
      <c r="S313" s="165"/>
      <c r="T313" s="165"/>
      <c r="U313" s="166"/>
      <c r="V313" s="134"/>
      <c r="W313" s="135"/>
      <c r="X313" s="51"/>
      <c r="Y313" s="201" t="s">
        <v>182</v>
      </c>
      <c r="Z313" s="202"/>
      <c r="AA313" s="202"/>
      <c r="AB313" s="202"/>
      <c r="AC313" s="202"/>
      <c r="AD313" s="202"/>
      <c r="AE313" s="202"/>
      <c r="AF313" s="202"/>
      <c r="AG313" s="202"/>
      <c r="AH313" s="202"/>
      <c r="AI313" s="202"/>
      <c r="AJ313" s="202"/>
      <c r="AK313" s="202"/>
      <c r="AL313" s="202"/>
      <c r="AM313" s="202"/>
      <c r="AN313" s="202"/>
      <c r="AO313" s="202"/>
      <c r="AP313" s="202"/>
      <c r="AQ313" s="202"/>
      <c r="AR313" s="202"/>
      <c r="AS313" s="202"/>
      <c r="AT313" s="203"/>
      <c r="AU313" s="51"/>
      <c r="AV313" s="51"/>
      <c r="AW313" s="51"/>
      <c r="AX313" s="51"/>
      <c r="AY313" s="51"/>
      <c r="AZ313" s="51"/>
    </row>
    <row r="314" spans="1:52" ht="18" customHeight="1" thickBot="1" x14ac:dyDescent="0.25">
      <c r="A314" s="51"/>
      <c r="B314" s="128" t="s">
        <v>159</v>
      </c>
      <c r="C314" s="129"/>
      <c r="D314" s="129"/>
      <c r="E314" s="129"/>
      <c r="F314" s="129"/>
      <c r="G314" s="129"/>
      <c r="H314" s="129"/>
      <c r="I314" s="129"/>
      <c r="J314" s="129"/>
      <c r="K314" s="130"/>
      <c r="L314" s="131" t="s">
        <v>156</v>
      </c>
      <c r="M314" s="132"/>
      <c r="N314" s="132"/>
      <c r="O314" s="132"/>
      <c r="P314" s="132"/>
      <c r="Q314" s="132"/>
      <c r="R314" s="132"/>
      <c r="S314" s="132"/>
      <c r="T314" s="132"/>
      <c r="U314" s="133"/>
      <c r="V314" s="134"/>
      <c r="W314" s="135"/>
      <c r="X314" s="51"/>
      <c r="Y314" s="103" t="s">
        <v>44</v>
      </c>
      <c r="Z314" s="157"/>
      <c r="AA314" s="157"/>
      <c r="AB314" s="157"/>
      <c r="AC314" s="157"/>
      <c r="AD314" s="157"/>
      <c r="AE314" s="157"/>
      <c r="AF314" s="104"/>
      <c r="AG314" s="194" t="s">
        <v>109</v>
      </c>
      <c r="AH314" s="195"/>
      <c r="AI314" s="195"/>
      <c r="AJ314" s="195"/>
      <c r="AK314" s="195"/>
      <c r="AL314" s="195"/>
      <c r="AM314" s="195"/>
      <c r="AN314" s="195"/>
      <c r="AO314" s="195"/>
      <c r="AP314" s="195"/>
      <c r="AQ314" s="195"/>
      <c r="AR314" s="196"/>
      <c r="AS314" s="181" t="s">
        <v>47</v>
      </c>
      <c r="AT314" s="182"/>
      <c r="AU314" s="51"/>
      <c r="AV314" s="51"/>
      <c r="AW314" s="51"/>
      <c r="AX314" s="51"/>
      <c r="AY314" s="51"/>
      <c r="AZ314" s="51"/>
    </row>
    <row r="315" spans="1:52" ht="18" customHeight="1" thickBot="1" x14ac:dyDescent="0.25">
      <c r="A315" s="51"/>
      <c r="B315" s="138" t="s">
        <v>159</v>
      </c>
      <c r="C315" s="139"/>
      <c r="D315" s="139"/>
      <c r="E315" s="139"/>
      <c r="F315" s="139"/>
      <c r="G315" s="139"/>
      <c r="H315" s="139"/>
      <c r="I315" s="139"/>
      <c r="J315" s="139"/>
      <c r="K315" s="140"/>
      <c r="L315" s="141" t="s">
        <v>164</v>
      </c>
      <c r="M315" s="142"/>
      <c r="N315" s="142"/>
      <c r="O315" s="142"/>
      <c r="P315" s="142"/>
      <c r="Q315" s="142"/>
      <c r="R315" s="142"/>
      <c r="S315" s="142"/>
      <c r="T315" s="142"/>
      <c r="U315" s="143"/>
      <c r="V315" s="144"/>
      <c r="W315" s="145"/>
      <c r="X315" s="51"/>
      <c r="Y315" s="177" t="s">
        <v>171</v>
      </c>
      <c r="Z315" s="178"/>
      <c r="AA315" s="178"/>
      <c r="AB315" s="178"/>
      <c r="AC315" s="178"/>
      <c r="AD315" s="178"/>
      <c r="AE315" s="178"/>
      <c r="AF315" s="179"/>
      <c r="AG315" s="103" t="s">
        <v>110</v>
      </c>
      <c r="AH315" s="157"/>
      <c r="AI315" s="157"/>
      <c r="AJ315" s="157"/>
      <c r="AK315" s="157"/>
      <c r="AL315" s="157"/>
      <c r="AM315" s="157"/>
      <c r="AN315" s="157"/>
      <c r="AO315" s="157"/>
      <c r="AP315" s="157"/>
      <c r="AQ315" s="157"/>
      <c r="AR315" s="158"/>
      <c r="AS315" s="570"/>
      <c r="AT315" s="571"/>
      <c r="AU315" s="51"/>
      <c r="AV315" s="51"/>
      <c r="AW315" s="51"/>
      <c r="AX315" s="51"/>
      <c r="AY315" s="51"/>
      <c r="AZ315" s="51"/>
    </row>
    <row r="316" spans="1:52" ht="18" customHeight="1" thickBot="1" x14ac:dyDescent="0.25">
      <c r="A316" s="51"/>
      <c r="B316" s="136"/>
      <c r="C316" s="136"/>
      <c r="D316" s="136"/>
      <c r="E316" s="136"/>
      <c r="F316" s="136"/>
      <c r="G316" s="136"/>
      <c r="H316" s="136"/>
      <c r="I316" s="136"/>
      <c r="J316" s="136"/>
      <c r="K316" s="136"/>
      <c r="L316" s="136"/>
      <c r="M316" s="136"/>
      <c r="N316" s="136"/>
      <c r="O316" s="137"/>
      <c r="P316" s="101" t="s">
        <v>56</v>
      </c>
      <c r="Q316" s="102"/>
      <c r="R316" s="102"/>
      <c r="S316" s="102"/>
      <c r="T316" s="57"/>
      <c r="U316" s="57"/>
      <c r="V316" s="152">
        <f>SUM(V309:W315)</f>
        <v>0</v>
      </c>
      <c r="W316" s="153"/>
      <c r="X316" s="51"/>
      <c r="Y316" s="177" t="s">
        <v>171</v>
      </c>
      <c r="Z316" s="178"/>
      <c r="AA316" s="178"/>
      <c r="AB316" s="178"/>
      <c r="AC316" s="178"/>
      <c r="AD316" s="178"/>
      <c r="AE316" s="178"/>
      <c r="AF316" s="179"/>
      <c r="AG316" s="103" t="s">
        <v>114</v>
      </c>
      <c r="AH316" s="157"/>
      <c r="AI316" s="157"/>
      <c r="AJ316" s="157"/>
      <c r="AK316" s="157"/>
      <c r="AL316" s="157"/>
      <c r="AM316" s="157"/>
      <c r="AN316" s="157"/>
      <c r="AO316" s="157"/>
      <c r="AP316" s="157"/>
      <c r="AQ316" s="157"/>
      <c r="AR316" s="158"/>
      <c r="AS316" s="570"/>
      <c r="AT316" s="571"/>
      <c r="AU316" s="51"/>
      <c r="AV316" s="51"/>
      <c r="AW316" s="51"/>
      <c r="AX316" s="51"/>
      <c r="AY316" s="51"/>
      <c r="AZ316" s="51"/>
    </row>
    <row r="317" spans="1:52" ht="18" customHeight="1" thickBot="1" x14ac:dyDescent="0.2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7"/>
      <c r="Z317" s="7"/>
      <c r="AA317" s="7"/>
      <c r="AB317" s="7"/>
      <c r="AC317" s="7"/>
      <c r="AD317" s="7"/>
      <c r="AE317" s="7"/>
      <c r="AF317" s="7"/>
      <c r="AG317" s="7"/>
      <c r="AH317" s="7"/>
      <c r="AI317" s="7"/>
      <c r="AJ317" s="7"/>
      <c r="AK317" s="7"/>
      <c r="AL317" s="7"/>
      <c r="AM317" s="101" t="s">
        <v>56</v>
      </c>
      <c r="AN317" s="102"/>
      <c r="AO317" s="102"/>
      <c r="AP317" s="102"/>
      <c r="AQ317" s="57"/>
      <c r="AR317" s="57"/>
      <c r="AS317" s="159">
        <f>SUM(AS315:AT316)</f>
        <v>0</v>
      </c>
      <c r="AT317" s="170"/>
      <c r="AU317" s="51"/>
      <c r="AV317" s="51"/>
      <c r="AW317" s="51"/>
      <c r="AX317" s="51"/>
      <c r="AY317" s="51"/>
      <c r="AZ317" s="51"/>
    </row>
    <row r="318" spans="1:52" ht="18" customHeight="1" thickBot="1" x14ac:dyDescent="0.25">
      <c r="A318" s="51"/>
      <c r="B318" s="105" t="s">
        <v>183</v>
      </c>
      <c r="C318" s="106"/>
      <c r="D318" s="106"/>
      <c r="E318" s="106"/>
      <c r="F318" s="106"/>
      <c r="G318" s="106"/>
      <c r="H318" s="106"/>
      <c r="I318" s="106"/>
      <c r="J318" s="106"/>
      <c r="K318" s="106"/>
      <c r="L318" s="106"/>
      <c r="M318" s="106"/>
      <c r="N318" s="106"/>
      <c r="O318" s="106"/>
      <c r="P318" s="106"/>
      <c r="Q318" s="106"/>
      <c r="R318" s="106"/>
      <c r="S318" s="106"/>
      <c r="T318" s="106"/>
      <c r="U318" s="106"/>
      <c r="V318" s="106"/>
      <c r="W318" s="107"/>
      <c r="X318" s="51"/>
      <c r="Y318" s="7"/>
      <c r="Z318" s="7"/>
      <c r="AA318" s="7"/>
      <c r="AB318" s="7"/>
      <c r="AC318" s="7"/>
      <c r="AD318" s="7"/>
      <c r="AE318" s="7"/>
      <c r="AF318" s="7"/>
      <c r="AG318" s="7"/>
      <c r="AH318" s="7"/>
      <c r="AI318" s="7"/>
      <c r="AJ318" s="7"/>
      <c r="AK318" s="7"/>
      <c r="AL318" s="7"/>
      <c r="AM318" s="7"/>
      <c r="AN318" s="7"/>
      <c r="AO318" s="7"/>
      <c r="AP318" s="7"/>
      <c r="AQ318" s="7"/>
      <c r="AR318" s="7"/>
      <c r="AS318" s="7"/>
      <c r="AT318" s="7"/>
      <c r="AU318" s="51"/>
      <c r="AV318" s="51"/>
      <c r="AW318" s="51"/>
      <c r="AX318" s="51"/>
      <c r="AY318" s="51"/>
      <c r="AZ318" s="51"/>
    </row>
    <row r="319" spans="1:52" ht="18" customHeight="1" thickBot="1" x14ac:dyDescent="0.25">
      <c r="A319" s="51"/>
      <c r="B319" s="108"/>
      <c r="C319" s="109"/>
      <c r="D319" s="109"/>
      <c r="E319" s="109"/>
      <c r="F319" s="109"/>
      <c r="G319" s="109"/>
      <c r="H319" s="109"/>
      <c r="I319" s="109"/>
      <c r="J319" s="109"/>
      <c r="K319" s="109"/>
      <c r="L319" s="109"/>
      <c r="M319" s="109"/>
      <c r="N319" s="109"/>
      <c r="O319" s="109"/>
      <c r="P319" s="109"/>
      <c r="Q319" s="109"/>
      <c r="R319" s="109"/>
      <c r="S319" s="109"/>
      <c r="T319" s="109"/>
      <c r="U319" s="109"/>
      <c r="V319" s="109"/>
      <c r="W319" s="110"/>
      <c r="X319" s="51"/>
      <c r="Y319" s="201" t="s">
        <v>186</v>
      </c>
      <c r="Z319" s="202"/>
      <c r="AA319" s="202"/>
      <c r="AB319" s="202"/>
      <c r="AC319" s="202"/>
      <c r="AD319" s="202"/>
      <c r="AE319" s="202"/>
      <c r="AF319" s="202"/>
      <c r="AG319" s="202"/>
      <c r="AH319" s="202"/>
      <c r="AI319" s="202"/>
      <c r="AJ319" s="202"/>
      <c r="AK319" s="202"/>
      <c r="AL319" s="202"/>
      <c r="AM319" s="202"/>
      <c r="AN319" s="202"/>
      <c r="AO319" s="202"/>
      <c r="AP319" s="202"/>
      <c r="AQ319" s="202"/>
      <c r="AR319" s="202"/>
      <c r="AS319" s="202"/>
      <c r="AT319" s="203"/>
      <c r="AU319" s="51"/>
      <c r="AV319" s="51"/>
      <c r="AW319" s="51"/>
      <c r="AX319" s="51"/>
      <c r="AY319" s="51"/>
      <c r="AZ319" s="51"/>
    </row>
    <row r="320" spans="1:52" ht="18" customHeight="1" thickBot="1" x14ac:dyDescent="0.25">
      <c r="A320" s="51"/>
      <c r="B320" s="945" t="s">
        <v>155</v>
      </c>
      <c r="C320" s="183"/>
      <c r="D320" s="183"/>
      <c r="E320" s="183"/>
      <c r="F320" s="183"/>
      <c r="G320" s="183"/>
      <c r="H320" s="183"/>
      <c r="I320" s="183"/>
      <c r="J320" s="183"/>
      <c r="K320" s="183"/>
      <c r="L320" s="183"/>
      <c r="M320" s="183"/>
      <c r="N320" s="183"/>
      <c r="O320" s="183"/>
      <c r="P320" s="183"/>
      <c r="Q320" s="183"/>
      <c r="R320" s="183"/>
      <c r="S320" s="183"/>
      <c r="T320" s="183"/>
      <c r="U320" s="183"/>
      <c r="V320" s="183"/>
      <c r="W320" s="946"/>
      <c r="X320" s="51"/>
      <c r="Y320" s="103" t="s">
        <v>44</v>
      </c>
      <c r="Z320" s="157"/>
      <c r="AA320" s="157"/>
      <c r="AB320" s="157"/>
      <c r="AC320" s="157"/>
      <c r="AD320" s="157"/>
      <c r="AE320" s="157"/>
      <c r="AF320" s="158"/>
      <c r="AG320" s="96" t="s">
        <v>109</v>
      </c>
      <c r="AH320" s="111"/>
      <c r="AI320" s="111"/>
      <c r="AJ320" s="111"/>
      <c r="AK320" s="111"/>
      <c r="AL320" s="111"/>
      <c r="AM320" s="111"/>
      <c r="AN320" s="111"/>
      <c r="AO320" s="111"/>
      <c r="AP320" s="111"/>
      <c r="AQ320" s="111"/>
      <c r="AR320" s="97"/>
      <c r="AS320" s="96" t="s">
        <v>47</v>
      </c>
      <c r="AT320" s="97"/>
      <c r="AU320" s="51"/>
      <c r="AV320" s="51"/>
      <c r="AW320" s="51"/>
      <c r="AX320" s="51"/>
      <c r="AY320" s="51"/>
      <c r="AZ320" s="51"/>
    </row>
    <row r="321" spans="1:52" ht="18" customHeight="1" thickBot="1" x14ac:dyDescent="0.25">
      <c r="A321" s="51"/>
      <c r="B321" s="96" t="s">
        <v>44</v>
      </c>
      <c r="C321" s="111"/>
      <c r="D321" s="111"/>
      <c r="E321" s="111"/>
      <c r="F321" s="111"/>
      <c r="G321" s="111"/>
      <c r="H321" s="111"/>
      <c r="I321" s="97"/>
      <c r="J321" s="96" t="s">
        <v>109</v>
      </c>
      <c r="K321" s="111"/>
      <c r="L321" s="111"/>
      <c r="M321" s="111"/>
      <c r="N321" s="111"/>
      <c r="O321" s="111"/>
      <c r="P321" s="111"/>
      <c r="Q321" s="111"/>
      <c r="R321" s="111"/>
      <c r="S321" s="111"/>
      <c r="T321" s="111"/>
      <c r="U321" s="97"/>
      <c r="V321" s="96" t="s">
        <v>47</v>
      </c>
      <c r="W321" s="97"/>
      <c r="X321" s="51"/>
      <c r="Y321" s="177" t="s">
        <v>185</v>
      </c>
      <c r="Z321" s="178"/>
      <c r="AA321" s="178"/>
      <c r="AB321" s="178"/>
      <c r="AC321" s="178"/>
      <c r="AD321" s="178"/>
      <c r="AE321" s="178"/>
      <c r="AF321" s="179"/>
      <c r="AG321" s="159" t="s">
        <v>188</v>
      </c>
      <c r="AH321" s="160"/>
      <c r="AI321" s="160"/>
      <c r="AJ321" s="160"/>
      <c r="AK321" s="160"/>
      <c r="AL321" s="160"/>
      <c r="AM321" s="160"/>
      <c r="AN321" s="160"/>
      <c r="AO321" s="160"/>
      <c r="AP321" s="160"/>
      <c r="AQ321" s="160"/>
      <c r="AR321" s="161"/>
      <c r="AS321" s="1063"/>
      <c r="AT321" s="1064"/>
      <c r="AU321" s="51"/>
      <c r="AV321" s="51"/>
      <c r="AW321" s="51"/>
      <c r="AX321" s="51"/>
      <c r="AY321" s="51"/>
      <c r="AZ321" s="51"/>
    </row>
    <row r="322" spans="1:52" ht="18" customHeight="1" thickBot="1" x14ac:dyDescent="0.25">
      <c r="A322" s="51"/>
      <c r="B322" s="112" t="s">
        <v>152</v>
      </c>
      <c r="C322" s="113"/>
      <c r="D322" s="113"/>
      <c r="E322" s="113"/>
      <c r="F322" s="113"/>
      <c r="G322" s="113"/>
      <c r="H322" s="113"/>
      <c r="I322" s="114"/>
      <c r="J322" s="112" t="s">
        <v>115</v>
      </c>
      <c r="K322" s="113"/>
      <c r="L322" s="113"/>
      <c r="M322" s="113"/>
      <c r="N322" s="113"/>
      <c r="O322" s="113"/>
      <c r="P322" s="113"/>
      <c r="Q322" s="113"/>
      <c r="R322" s="113"/>
      <c r="S322" s="113"/>
      <c r="T322" s="113"/>
      <c r="U322" s="114"/>
      <c r="V322" s="648"/>
      <c r="W322" s="679"/>
      <c r="X322" s="51"/>
      <c r="Y322" s="177" t="s">
        <v>185</v>
      </c>
      <c r="Z322" s="178"/>
      <c r="AA322" s="178"/>
      <c r="AB322" s="178"/>
      <c r="AC322" s="178"/>
      <c r="AD322" s="178"/>
      <c r="AE322" s="178"/>
      <c r="AF322" s="179"/>
      <c r="AG322" s="103" t="s">
        <v>110</v>
      </c>
      <c r="AH322" s="157"/>
      <c r="AI322" s="157"/>
      <c r="AJ322" s="157"/>
      <c r="AK322" s="157"/>
      <c r="AL322" s="157"/>
      <c r="AM322" s="157"/>
      <c r="AN322" s="157"/>
      <c r="AO322" s="157"/>
      <c r="AP322" s="157"/>
      <c r="AQ322" s="157"/>
      <c r="AR322" s="104"/>
      <c r="AS322" s="1040"/>
      <c r="AT322" s="1041"/>
      <c r="AU322" s="51"/>
      <c r="AV322" s="51"/>
      <c r="AW322" s="51"/>
      <c r="AX322" s="51"/>
      <c r="AY322" s="51"/>
      <c r="AZ322" s="51"/>
    </row>
    <row r="323" spans="1:52" ht="18" customHeight="1" thickBot="1" x14ac:dyDescent="0.25">
      <c r="A323" s="51"/>
      <c r="B323" s="115" t="s">
        <v>152</v>
      </c>
      <c r="C323" s="116"/>
      <c r="D323" s="116"/>
      <c r="E323" s="116"/>
      <c r="F323" s="116"/>
      <c r="G323" s="116"/>
      <c r="H323" s="116"/>
      <c r="I323" s="117"/>
      <c r="J323" s="115" t="s">
        <v>153</v>
      </c>
      <c r="K323" s="116"/>
      <c r="L323" s="116"/>
      <c r="M323" s="116"/>
      <c r="N323" s="116"/>
      <c r="O323" s="116"/>
      <c r="P323" s="116"/>
      <c r="Q323" s="116"/>
      <c r="R323" s="116"/>
      <c r="S323" s="116"/>
      <c r="T323" s="116"/>
      <c r="U323" s="117"/>
      <c r="V323" s="628"/>
      <c r="W323" s="248"/>
      <c r="X323" s="51"/>
      <c r="Y323" s="7"/>
      <c r="Z323" s="7"/>
      <c r="AA323" s="7"/>
      <c r="AB323" s="7"/>
      <c r="AC323" s="7"/>
      <c r="AD323" s="7"/>
      <c r="AE323" s="7"/>
      <c r="AF323" s="7"/>
      <c r="AG323" s="7"/>
      <c r="AH323" s="7"/>
      <c r="AI323" s="7"/>
      <c r="AJ323" s="7"/>
      <c r="AK323" s="7"/>
      <c r="AL323" s="7"/>
      <c r="AM323" s="101" t="s">
        <v>56</v>
      </c>
      <c r="AN323" s="102"/>
      <c r="AO323" s="102"/>
      <c r="AP323" s="102"/>
      <c r="AQ323" s="57"/>
      <c r="AR323" s="57"/>
      <c r="AS323" s="159">
        <f>SUM(AS321:AT322)</f>
        <v>0</v>
      </c>
      <c r="AT323" s="170"/>
      <c r="AU323" s="51"/>
      <c r="AV323" s="51"/>
      <c r="AW323" s="51"/>
      <c r="AX323" s="51"/>
      <c r="AY323" s="51"/>
      <c r="AZ323" s="51"/>
    </row>
    <row r="324" spans="1:52" ht="18" customHeight="1" thickBot="1" x14ac:dyDescent="0.25">
      <c r="A324" s="51"/>
      <c r="B324" s="115" t="s">
        <v>152</v>
      </c>
      <c r="C324" s="116"/>
      <c r="D324" s="116"/>
      <c r="E324" s="116"/>
      <c r="F324" s="116"/>
      <c r="G324" s="116"/>
      <c r="H324" s="116"/>
      <c r="I324" s="117"/>
      <c r="J324" s="115" t="s">
        <v>110</v>
      </c>
      <c r="K324" s="116"/>
      <c r="L324" s="116"/>
      <c r="M324" s="116"/>
      <c r="N324" s="116"/>
      <c r="O324" s="116"/>
      <c r="P324" s="116"/>
      <c r="Q324" s="116"/>
      <c r="R324" s="116"/>
      <c r="S324" s="116"/>
      <c r="T324" s="116"/>
      <c r="U324" s="117"/>
      <c r="V324" s="628"/>
      <c r="W324" s="248"/>
      <c r="X324" s="51"/>
      <c r="Y324" s="162"/>
      <c r="Z324" s="162"/>
      <c r="AA324" s="162"/>
      <c r="AB324" s="162"/>
      <c r="AC324" s="162"/>
      <c r="AD324" s="162"/>
      <c r="AE324" s="162"/>
      <c r="AF324" s="162"/>
      <c r="AG324" s="162"/>
      <c r="AH324" s="162"/>
      <c r="AI324" s="162"/>
      <c r="AJ324" s="162"/>
      <c r="AK324" s="162"/>
      <c r="AL324" s="162"/>
      <c r="AM324" s="162"/>
      <c r="AN324" s="162"/>
      <c r="AO324" s="162"/>
      <c r="AP324" s="162"/>
      <c r="AQ324" s="162"/>
      <c r="AR324" s="162"/>
      <c r="AS324" s="162"/>
      <c r="AT324" s="162"/>
      <c r="AU324" s="51"/>
      <c r="AV324" s="51"/>
      <c r="AW324" s="51"/>
      <c r="AX324" s="51"/>
      <c r="AY324" s="51"/>
      <c r="AZ324" s="51"/>
    </row>
    <row r="325" spans="1:52" ht="18" customHeight="1" thickBot="1" x14ac:dyDescent="0.25">
      <c r="A325" s="51"/>
      <c r="B325" s="87" t="s">
        <v>152</v>
      </c>
      <c r="C325" s="88"/>
      <c r="D325" s="88"/>
      <c r="E325" s="88"/>
      <c r="F325" s="88"/>
      <c r="G325" s="88"/>
      <c r="H325" s="88"/>
      <c r="I325" s="89"/>
      <c r="J325" s="87" t="s">
        <v>154</v>
      </c>
      <c r="K325" s="88"/>
      <c r="L325" s="88"/>
      <c r="M325" s="88"/>
      <c r="N325" s="88"/>
      <c r="O325" s="88"/>
      <c r="P325" s="88"/>
      <c r="Q325" s="88"/>
      <c r="R325" s="88"/>
      <c r="S325" s="88"/>
      <c r="T325" s="88"/>
      <c r="U325" s="89"/>
      <c r="V325" s="661"/>
      <c r="W325" s="254"/>
      <c r="X325" s="51"/>
      <c r="Y325" s="201" t="s">
        <v>113</v>
      </c>
      <c r="Z325" s="202"/>
      <c r="AA325" s="202"/>
      <c r="AB325" s="202"/>
      <c r="AC325" s="202"/>
      <c r="AD325" s="202"/>
      <c r="AE325" s="202"/>
      <c r="AF325" s="202"/>
      <c r="AG325" s="202"/>
      <c r="AH325" s="202"/>
      <c r="AI325" s="202"/>
      <c r="AJ325" s="202"/>
      <c r="AK325" s="202"/>
      <c r="AL325" s="202"/>
      <c r="AM325" s="202"/>
      <c r="AN325" s="202"/>
      <c r="AO325" s="202"/>
      <c r="AP325" s="202"/>
      <c r="AQ325" s="202"/>
      <c r="AR325" s="202"/>
      <c r="AS325" s="202"/>
      <c r="AT325" s="203"/>
      <c r="AU325" s="51"/>
      <c r="AV325" s="51"/>
      <c r="AW325" s="51"/>
      <c r="AX325" s="51"/>
      <c r="AY325" s="51"/>
      <c r="AZ325" s="51"/>
    </row>
    <row r="326" spans="1:52" ht="18" customHeight="1" thickBot="1" x14ac:dyDescent="0.25">
      <c r="A326" s="51"/>
      <c r="B326" s="92"/>
      <c r="C326" s="92"/>
      <c r="D326" s="92"/>
      <c r="E326" s="92"/>
      <c r="F326" s="92"/>
      <c r="G326" s="92"/>
      <c r="H326" s="92"/>
      <c r="I326" s="92"/>
      <c r="J326" s="92"/>
      <c r="K326" s="92"/>
      <c r="L326" s="92"/>
      <c r="M326" s="92"/>
      <c r="N326" s="92"/>
      <c r="O326" s="93"/>
      <c r="P326" s="94" t="s">
        <v>56</v>
      </c>
      <c r="Q326" s="95"/>
      <c r="R326" s="95"/>
      <c r="S326" s="95"/>
      <c r="T326" s="60"/>
      <c r="U326" s="60"/>
      <c r="V326" s="96">
        <f>SUM(V322:W325)</f>
        <v>0</v>
      </c>
      <c r="W326" s="97"/>
      <c r="X326" s="51"/>
      <c r="Y326" s="103" t="s">
        <v>44</v>
      </c>
      <c r="Z326" s="157"/>
      <c r="AA326" s="157"/>
      <c r="AB326" s="157"/>
      <c r="AC326" s="157"/>
      <c r="AD326" s="157"/>
      <c r="AE326" s="157"/>
      <c r="AF326" s="158"/>
      <c r="AG326" s="96" t="s">
        <v>109</v>
      </c>
      <c r="AH326" s="111"/>
      <c r="AI326" s="111"/>
      <c r="AJ326" s="111"/>
      <c r="AK326" s="111"/>
      <c r="AL326" s="111"/>
      <c r="AM326" s="111"/>
      <c r="AN326" s="111"/>
      <c r="AO326" s="111"/>
      <c r="AP326" s="111"/>
      <c r="AQ326" s="111"/>
      <c r="AR326" s="97"/>
      <c r="AS326" s="96" t="s">
        <v>47</v>
      </c>
      <c r="AT326" s="97"/>
      <c r="AU326" s="51"/>
      <c r="AV326" s="51"/>
      <c r="AW326" s="51"/>
      <c r="AX326" s="51"/>
      <c r="AY326" s="51"/>
      <c r="AZ326" s="51"/>
    </row>
    <row r="327" spans="1:52" ht="18" customHeight="1" thickBot="1" x14ac:dyDescent="0.2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103" t="s">
        <v>158</v>
      </c>
      <c r="Z327" s="157"/>
      <c r="AA327" s="157"/>
      <c r="AB327" s="157"/>
      <c r="AC327" s="157"/>
      <c r="AD327" s="157"/>
      <c r="AE327" s="157"/>
      <c r="AF327" s="104"/>
      <c r="AG327" s="159" t="s">
        <v>110</v>
      </c>
      <c r="AH327" s="160"/>
      <c r="AI327" s="160"/>
      <c r="AJ327" s="160"/>
      <c r="AK327" s="160"/>
      <c r="AL327" s="160"/>
      <c r="AM327" s="160"/>
      <c r="AN327" s="160"/>
      <c r="AO327" s="160"/>
      <c r="AP327" s="160"/>
      <c r="AQ327" s="160"/>
      <c r="AR327" s="161"/>
      <c r="AS327" s="171"/>
      <c r="AT327" s="145"/>
      <c r="AU327" s="51"/>
      <c r="AV327" s="51"/>
      <c r="AW327" s="51"/>
      <c r="AX327" s="51"/>
      <c r="AY327" s="51"/>
      <c r="AZ327" s="51"/>
    </row>
    <row r="328" spans="1:52" ht="18" customHeight="1" thickBot="1" x14ac:dyDescent="0.2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136"/>
      <c r="Z328" s="136"/>
      <c r="AA328" s="136"/>
      <c r="AB328" s="136"/>
      <c r="AC328" s="136"/>
      <c r="AD328" s="136"/>
      <c r="AE328" s="136"/>
      <c r="AF328" s="136"/>
      <c r="AG328" s="136"/>
      <c r="AH328" s="136"/>
      <c r="AI328" s="136"/>
      <c r="AJ328" s="136"/>
      <c r="AK328" s="136"/>
      <c r="AL328" s="137"/>
      <c r="AM328" s="101" t="s">
        <v>56</v>
      </c>
      <c r="AN328" s="102"/>
      <c r="AO328" s="102"/>
      <c r="AP328" s="102"/>
      <c r="AQ328" s="57"/>
      <c r="AR328" s="57"/>
      <c r="AS328" s="103">
        <f>SUM(AS327)</f>
        <v>0</v>
      </c>
      <c r="AT328" s="104"/>
      <c r="AU328" s="51"/>
      <c r="AV328" s="51"/>
      <c r="AW328" s="51"/>
      <c r="AX328" s="51"/>
      <c r="AY328" s="51"/>
      <c r="AZ328" s="51"/>
    </row>
    <row r="329" spans="1:52" ht="18" customHeight="1" x14ac:dyDescent="0.2">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7"/>
      <c r="Z329" s="7"/>
      <c r="AA329" s="7"/>
      <c r="AB329" s="7"/>
      <c r="AC329" s="7"/>
      <c r="AD329" s="7"/>
      <c r="AE329" s="7"/>
      <c r="AF329" s="7"/>
      <c r="AG329" s="7"/>
      <c r="AH329" s="7"/>
      <c r="AI329" s="7"/>
      <c r="AJ329" s="7"/>
      <c r="AK329" s="7"/>
      <c r="AL329" s="7"/>
      <c r="AM329" s="7"/>
      <c r="AN329" s="7"/>
      <c r="AO329" s="7"/>
      <c r="AP329" s="7"/>
      <c r="AQ329" s="7"/>
      <c r="AR329" s="7"/>
      <c r="AS329" s="7"/>
      <c r="AT329" s="7"/>
      <c r="AU329" s="51"/>
      <c r="AV329" s="51"/>
      <c r="AW329" s="51"/>
      <c r="AX329" s="51"/>
      <c r="AY329" s="51"/>
      <c r="AZ329" s="51"/>
    </row>
    <row r="330" spans="1:52" ht="18" customHeight="1" x14ac:dyDescent="0.2">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98"/>
      <c r="Z330" s="98"/>
      <c r="AA330" s="98"/>
      <c r="AB330" s="98"/>
      <c r="AC330" s="98"/>
      <c r="AD330" s="98"/>
      <c r="AE330" s="98"/>
      <c r="AF330" s="98"/>
      <c r="AG330" s="98"/>
      <c r="AH330" s="98"/>
      <c r="AI330" s="98"/>
      <c r="AJ330" s="98"/>
      <c r="AK330" s="98"/>
      <c r="AL330" s="98"/>
      <c r="AM330" s="99"/>
      <c r="AN330" s="99"/>
      <c r="AO330" s="99"/>
      <c r="AP330" s="99"/>
      <c r="AQ330" s="64"/>
      <c r="AR330" s="64"/>
      <c r="AS330" s="100"/>
      <c r="AT330" s="100"/>
      <c r="AU330" s="51"/>
      <c r="AV330" s="51"/>
      <c r="AW330" s="51"/>
      <c r="AX330" s="51"/>
      <c r="AY330" s="51"/>
      <c r="AZ330" s="51"/>
    </row>
    <row r="331" spans="1:52" ht="18" customHeight="1" x14ac:dyDescent="0.2">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row>
    <row r="332" spans="1:52" ht="18" customHeight="1" x14ac:dyDescent="0.2">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row>
    <row r="333" spans="1:52" ht="18" customHeight="1" x14ac:dyDescent="0.2">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row>
    <row r="334" spans="1:52" ht="18" customHeight="1" x14ac:dyDescent="0.2">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row>
    <row r="335" spans="1:52" ht="18" customHeight="1" x14ac:dyDescent="0.2">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row>
    <row r="336" spans="1:52" ht="18" customHeight="1" x14ac:dyDescent="0.2">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row>
    <row r="337" spans="1:52" ht="18" customHeight="1" x14ac:dyDescent="0.2">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row>
    <row r="338" spans="1:52" ht="18" customHeight="1" x14ac:dyDescent="0.2">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row>
    <row r="339" spans="1:52" ht="18" customHeight="1" x14ac:dyDescent="0.2">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row>
    <row r="340" spans="1:52" ht="18" customHeight="1" x14ac:dyDescent="0.2">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row>
    <row r="341" spans="1:52" ht="18" customHeight="1" x14ac:dyDescent="0.2">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row>
    <row r="342" spans="1:52" ht="18" customHeight="1" x14ac:dyDescent="0.2">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row>
    <row r="343" spans="1:52" ht="18" customHeight="1" x14ac:dyDescent="0.2">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row>
    <row r="344" spans="1:52" ht="18" customHeight="1" x14ac:dyDescent="0.2">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row>
    <row r="345" spans="1:52" ht="18" customHeight="1" x14ac:dyDescent="0.2">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row>
    <row r="346" spans="1:52" ht="18" customHeight="1" x14ac:dyDescent="0.2">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row>
    <row r="347" spans="1:52" ht="18" customHeight="1" x14ac:dyDescent="0.2">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row>
    <row r="348" spans="1:52" ht="18" customHeight="1" x14ac:dyDescent="0.2">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row>
    <row r="349" spans="1:52" ht="18" customHeight="1" x14ac:dyDescent="0.2">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row>
    <row r="350" spans="1:52" ht="18" customHeight="1" x14ac:dyDescent="0.2">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row>
    <row r="351" spans="1:52" ht="18" customHeight="1" x14ac:dyDescent="0.2">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row>
    <row r="352" spans="1:52" ht="18" customHeight="1" x14ac:dyDescent="0.2">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row>
    <row r="353" spans="1:52" ht="18" customHeight="1" x14ac:dyDescent="0.2">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row>
    <row r="354" spans="1:52" ht="18" customHeight="1" x14ac:dyDescent="0.2">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row>
    <row r="355" spans="1:52" ht="18" customHeight="1" x14ac:dyDescent="0.2">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row>
    <row r="356" spans="1:52" ht="18" customHeight="1" x14ac:dyDescent="0.2">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row>
    <row r="357" spans="1:52" ht="18" customHeight="1" x14ac:dyDescent="0.2">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row>
    <row r="358" spans="1:52" ht="18" customHeight="1" x14ac:dyDescent="0.2">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row>
    <row r="359" spans="1:52" ht="18" customHeight="1" x14ac:dyDescent="0.2">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row>
    <row r="360" spans="1:52" ht="18" customHeight="1" x14ac:dyDescent="0.2">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row>
    <row r="361" spans="1:52" ht="18" customHeight="1" x14ac:dyDescent="0.2">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row>
    <row r="362" spans="1:52" ht="18" customHeight="1" x14ac:dyDescent="0.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row>
    <row r="363" spans="1:52" ht="18" customHeight="1" x14ac:dyDescent="0.2">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row>
    <row r="364" spans="1:52" ht="18" customHeight="1" x14ac:dyDescent="0.2">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row>
    <row r="365" spans="1:52" ht="18" customHeight="1" x14ac:dyDescent="0.2">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1042"/>
      <c r="AT365" s="51"/>
      <c r="AU365" s="51"/>
      <c r="AV365" s="51"/>
      <c r="AW365" s="51"/>
      <c r="AX365" s="51"/>
      <c r="AY365" s="51"/>
      <c r="AZ365" s="51"/>
    </row>
    <row r="366" spans="1:52" ht="18" customHeight="1" x14ac:dyDescent="0.2">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1042"/>
      <c r="AT366" s="51"/>
      <c r="AU366" s="51"/>
      <c r="AV366" s="51"/>
      <c r="AW366" s="51"/>
      <c r="AX366" s="51"/>
      <c r="AY366" s="51"/>
      <c r="AZ366" s="51"/>
    </row>
    <row r="367" spans="1:52" ht="18" customHeight="1" x14ac:dyDescent="0.2">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row>
    <row r="368" spans="1:52" ht="18" customHeight="1" x14ac:dyDescent="0.2">
      <c r="A368" s="51"/>
      <c r="B368" s="51"/>
      <c r="C368" s="51"/>
      <c r="D368" s="51"/>
      <c r="E368" s="51"/>
      <c r="F368" s="51"/>
      <c r="G368" s="51"/>
      <c r="H368" s="51"/>
      <c r="I368" s="51"/>
      <c r="J368" s="51"/>
      <c r="K368" s="51"/>
      <c r="L368" s="51"/>
      <c r="M368" s="51"/>
      <c r="N368" s="51"/>
      <c r="O368" s="51"/>
      <c r="P368" s="51"/>
      <c r="Q368" s="51"/>
      <c r="R368" s="51"/>
      <c r="S368" s="51"/>
      <c r="T368" s="51"/>
      <c r="U368" s="51"/>
      <c r="V368" s="1042"/>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row>
    <row r="369" spans="1:52" ht="18" customHeight="1" x14ac:dyDescent="0.2">
      <c r="A369" s="51"/>
      <c r="B369" s="51"/>
      <c r="C369" s="51"/>
      <c r="D369" s="51"/>
      <c r="E369" s="51"/>
      <c r="F369" s="51"/>
      <c r="G369" s="51"/>
      <c r="H369" s="51"/>
      <c r="I369" s="51"/>
      <c r="J369" s="51"/>
      <c r="K369" s="51"/>
      <c r="L369" s="51"/>
      <c r="M369" s="51"/>
      <c r="N369" s="51"/>
      <c r="O369" s="51"/>
      <c r="P369" s="51"/>
      <c r="Q369" s="51"/>
      <c r="R369" s="51"/>
      <c r="S369" s="51"/>
      <c r="T369" s="51"/>
      <c r="U369" s="51"/>
      <c r="V369" s="1042"/>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row>
    <row r="370" spans="1:52" ht="18" customHeight="1" x14ac:dyDescent="0.2">
      <c r="A370" s="51"/>
      <c r="B370" s="51"/>
      <c r="C370" s="51"/>
      <c r="D370" s="51"/>
      <c r="E370" s="51"/>
      <c r="F370" s="51"/>
      <c r="G370" s="51"/>
      <c r="H370" s="51"/>
      <c r="I370" s="51"/>
      <c r="J370" s="51"/>
      <c r="K370" s="51"/>
      <c r="L370" s="51"/>
      <c r="M370" s="51"/>
      <c r="N370" s="51"/>
      <c r="O370" s="51"/>
      <c r="P370" s="51"/>
      <c r="Q370" s="51"/>
      <c r="R370" s="51"/>
      <c r="S370" s="51"/>
      <c r="T370" s="51"/>
      <c r="U370" s="51"/>
      <c r="V370" s="1042"/>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row>
    <row r="371" spans="1:52" ht="18" customHeight="1" x14ac:dyDescent="0.2">
      <c r="A371" s="51"/>
      <c r="B371" s="51"/>
      <c r="C371" s="51"/>
      <c r="D371" s="51"/>
      <c r="E371" s="51"/>
      <c r="F371" s="51"/>
      <c r="G371" s="51"/>
      <c r="H371" s="51"/>
      <c r="I371" s="51"/>
      <c r="J371" s="51"/>
      <c r="K371" s="51"/>
      <c r="L371" s="51"/>
      <c r="M371" s="51"/>
      <c r="N371" s="51"/>
      <c r="O371" s="51"/>
      <c r="P371" s="51"/>
      <c r="Q371" s="51"/>
      <c r="R371" s="51"/>
      <c r="S371" s="51"/>
      <c r="T371" s="51"/>
      <c r="U371" s="51"/>
      <c r="V371" s="1042"/>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row>
    <row r="372" spans="1:52" ht="18" customHeight="1" x14ac:dyDescent="0.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row>
    <row r="373" spans="1:52" ht="18" customHeight="1" x14ac:dyDescent="0.2">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row>
    <row r="374" spans="1:52" ht="18" customHeight="1" x14ac:dyDescent="0.2">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row>
    <row r="375" spans="1:52" ht="18" customHeight="1" x14ac:dyDescent="0.2">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row>
    <row r="376" spans="1:52" ht="18" customHeight="1" x14ac:dyDescent="0.2">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row>
    <row r="377" spans="1:52" ht="18" customHeight="1" x14ac:dyDescent="0.2">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row>
    <row r="378" spans="1:52" ht="18" customHeight="1" x14ac:dyDescent="0.2">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row>
    <row r="379" spans="1:52" ht="18" customHeight="1" x14ac:dyDescent="0.2">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row>
    <row r="380" spans="1:52" ht="18" customHeight="1" x14ac:dyDescent="0.2">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row>
    <row r="381" spans="1:52" ht="18" customHeight="1" x14ac:dyDescent="0.2">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row>
    <row r="382" spans="1:52" ht="18" customHeight="1" x14ac:dyDescent="0.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row>
    <row r="383" spans="1:52" ht="18" customHeight="1" x14ac:dyDescent="0.2">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row>
    <row r="384" spans="1:52" ht="18" customHeight="1" x14ac:dyDescent="0.2">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row>
    <row r="385" spans="1:52" ht="18" customHeight="1" x14ac:dyDescent="0.2">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row>
    <row r="386" spans="1:52" ht="18" customHeight="1" x14ac:dyDescent="0.2">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row>
    <row r="387" spans="1:52" ht="18" customHeight="1" x14ac:dyDescent="0.2">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row>
    <row r="388" spans="1:52" ht="18" customHeight="1" x14ac:dyDescent="0.2">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row>
    <row r="389" spans="1:52" ht="18" customHeight="1" x14ac:dyDescent="0.2">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row>
    <row r="390" spans="1:52" ht="18" customHeight="1" x14ac:dyDescent="0.2">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row>
    <row r="391" spans="1:52" ht="18" customHeight="1" x14ac:dyDescent="0.2">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row>
    <row r="392" spans="1:52" ht="18" customHeight="1" x14ac:dyDescent="0.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row>
    <row r="393" spans="1:52" ht="18" customHeight="1" x14ac:dyDescent="0.2">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row>
    <row r="394" spans="1:52" ht="18" customHeight="1" x14ac:dyDescent="0.2">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row>
    <row r="395" spans="1:52" ht="18" customHeight="1" x14ac:dyDescent="0.2">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row>
    <row r="396" spans="1:52" ht="18" customHeight="1" x14ac:dyDescent="0.2">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row>
    <row r="397" spans="1:52" ht="18" customHeight="1" x14ac:dyDescent="0.2">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row>
    <row r="398" spans="1:52" ht="18" customHeight="1" x14ac:dyDescent="0.2">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row>
    <row r="399" spans="1:52" ht="18" customHeight="1" x14ac:dyDescent="0.2">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row>
    <row r="400" spans="1:52" ht="18" customHeight="1" x14ac:dyDescent="0.2">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row>
    <row r="401" spans="1:52" ht="18" customHeight="1" x14ac:dyDescent="0.2">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row>
    <row r="402" spans="1:52" ht="18" customHeight="1" x14ac:dyDescent="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row>
    <row r="403" spans="1:52" ht="18" customHeight="1" x14ac:dyDescent="0.2">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row>
    <row r="404" spans="1:52" ht="18" customHeight="1" x14ac:dyDescent="0.2">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row>
    <row r="405" spans="1:52" ht="18" customHeight="1" x14ac:dyDescent="0.2">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row>
    <row r="406" spans="1:52" ht="18" customHeight="1" x14ac:dyDescent="0.2">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row>
    <row r="407" spans="1:52" ht="18" customHeight="1" x14ac:dyDescent="0.2">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row>
    <row r="408" spans="1:52" ht="18" customHeight="1" x14ac:dyDescent="0.2">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row>
    <row r="409" spans="1:52" ht="18" customHeight="1" x14ac:dyDescent="0.2">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row>
    <row r="410" spans="1:52" ht="18" customHeight="1" x14ac:dyDescent="0.2">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row>
    <row r="411" spans="1:52" ht="18" customHeight="1" x14ac:dyDescent="0.2">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row>
    <row r="412" spans="1:52" ht="18" customHeight="1" x14ac:dyDescent="0.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row>
    <row r="413" spans="1:52" ht="18" customHeight="1" x14ac:dyDescent="0.2">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row>
    <row r="414" spans="1:52" ht="18" customHeight="1" x14ac:dyDescent="0.2">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row>
    <row r="415" spans="1:52" ht="18" customHeight="1" x14ac:dyDescent="0.2">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row>
    <row r="416" spans="1:52" ht="18" customHeight="1" x14ac:dyDescent="0.2">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row>
    <row r="417" spans="1:52" ht="18" customHeight="1" x14ac:dyDescent="0.2">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row>
    <row r="418" spans="1:52" ht="18" customHeight="1" x14ac:dyDescent="0.2">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row>
    <row r="419" spans="1:52" ht="18" customHeight="1" x14ac:dyDescent="0.2">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row>
    <row r="420" spans="1:52" ht="18" customHeight="1" x14ac:dyDescent="0.2">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row>
    <row r="421" spans="1:52" ht="18" customHeight="1" x14ac:dyDescent="0.2">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row>
    <row r="422" spans="1:52" ht="18" customHeight="1" x14ac:dyDescent="0.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row>
    <row r="423" spans="1:52" ht="18" customHeight="1" x14ac:dyDescent="0.2">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row>
    <row r="424" spans="1:52" ht="18" customHeight="1" x14ac:dyDescent="0.2">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row>
    <row r="425" spans="1:52" ht="18" customHeight="1" x14ac:dyDescent="0.2">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row>
    <row r="426" spans="1:52" ht="18" customHeight="1" x14ac:dyDescent="0.2">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row>
    <row r="427" spans="1:52" ht="18" customHeight="1" x14ac:dyDescent="0.2">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row>
    <row r="428" spans="1:52" ht="18" customHeight="1" x14ac:dyDescent="0.2">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row>
    <row r="429" spans="1:52" ht="18" customHeight="1" x14ac:dyDescent="0.2">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row>
    <row r="430" spans="1:52" ht="18" customHeight="1" x14ac:dyDescent="0.2">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row>
    <row r="431" spans="1:52" ht="18" customHeight="1" x14ac:dyDescent="0.2">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row>
    <row r="432" spans="1:52" ht="18" customHeight="1" x14ac:dyDescent="0.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row>
    <row r="433" spans="1:52" ht="18" customHeight="1" x14ac:dyDescent="0.2">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row>
    <row r="434" spans="1:52" ht="18" customHeight="1" x14ac:dyDescent="0.2">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row>
    <row r="435" spans="1:52" ht="18" customHeight="1" x14ac:dyDescent="0.2">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row>
    <row r="436" spans="1:52" ht="18" customHeight="1" x14ac:dyDescent="0.2">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row>
    <row r="437" spans="1:52" ht="18" customHeight="1" x14ac:dyDescent="0.2">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row>
    <row r="438" spans="1:52" ht="18" customHeight="1" x14ac:dyDescent="0.2">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row>
    <row r="439" spans="1:52" ht="18" customHeight="1" x14ac:dyDescent="0.2">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row>
    <row r="440" spans="1:52" ht="18" customHeight="1" x14ac:dyDescent="0.2">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row>
    <row r="441" spans="1:52" ht="18" customHeight="1" x14ac:dyDescent="0.2">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row>
    <row r="442" spans="1:52" ht="18" customHeight="1" x14ac:dyDescent="0.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row>
    <row r="443" spans="1:52" ht="18" customHeight="1" x14ac:dyDescent="0.2">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row>
    <row r="444" spans="1:52" ht="18" customHeight="1" x14ac:dyDescent="0.2">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row>
    <row r="445" spans="1:52" ht="18" customHeight="1" x14ac:dyDescent="0.2">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row>
    <row r="446" spans="1:52" ht="18" customHeight="1" x14ac:dyDescent="0.2">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row>
    <row r="447" spans="1:52" ht="18" customHeight="1" x14ac:dyDescent="0.2">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row>
    <row r="448" spans="1:52" ht="18" customHeight="1" x14ac:dyDescent="0.2">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row>
    <row r="449" spans="1:52" ht="18" customHeight="1" x14ac:dyDescent="0.2">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row>
    <row r="450" spans="1:52" ht="18" customHeight="1" x14ac:dyDescent="0.2">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row>
    <row r="451" spans="1:52" ht="18" customHeight="1" x14ac:dyDescent="0.2">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row>
    <row r="452" spans="1:52" ht="18" customHeight="1" x14ac:dyDescent="0.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row>
    <row r="453" spans="1:52" ht="18" customHeight="1" x14ac:dyDescent="0.2">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row>
    <row r="454" spans="1:52" ht="18" customHeight="1" x14ac:dyDescent="0.2">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row>
    <row r="455" spans="1:52" ht="18" customHeight="1" x14ac:dyDescent="0.2">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row>
    <row r="456" spans="1:52" ht="18" customHeight="1" x14ac:dyDescent="0.2">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row>
    <row r="457" spans="1:52" ht="18" customHeight="1" x14ac:dyDescent="0.2">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row>
    <row r="458" spans="1:52" ht="18" customHeight="1" x14ac:dyDescent="0.2">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row>
    <row r="459" spans="1:52" ht="18" customHeight="1" x14ac:dyDescent="0.2">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row>
    <row r="460" spans="1:52" ht="18" customHeight="1" x14ac:dyDescent="0.2">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row>
    <row r="461" spans="1:52" ht="18" customHeight="1" x14ac:dyDescent="0.2">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row>
    <row r="462" spans="1:52" ht="18" customHeight="1" x14ac:dyDescent="0.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row>
    <row r="463" spans="1:52" ht="18" customHeight="1" x14ac:dyDescent="0.2">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row>
    <row r="464" spans="1:52" ht="18" customHeight="1" x14ac:dyDescent="0.2">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row>
    <row r="465" spans="1:52" ht="18" customHeight="1" x14ac:dyDescent="0.2">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row>
    <row r="466" spans="1:52" ht="18" customHeight="1" x14ac:dyDescent="0.2">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row>
    <row r="467" spans="1:52" ht="18" customHeight="1" x14ac:dyDescent="0.2">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row>
    <row r="468" spans="1:52" ht="18" customHeight="1" x14ac:dyDescent="0.2">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row>
    <row r="469" spans="1:52" ht="18" customHeight="1" x14ac:dyDescent="0.2">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row>
    <row r="470" spans="1:52" ht="18" customHeight="1" x14ac:dyDescent="0.2">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row>
    <row r="471" spans="1:52" ht="18" customHeight="1" x14ac:dyDescent="0.2">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row>
    <row r="472" spans="1:52" ht="18" customHeight="1" x14ac:dyDescent="0.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row>
    <row r="473" spans="1:52" ht="18" customHeight="1" x14ac:dyDescent="0.2">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row>
    <row r="474" spans="1:52" ht="18" customHeight="1" x14ac:dyDescent="0.2">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row>
    <row r="475" spans="1:52" ht="18" customHeight="1" x14ac:dyDescent="0.2">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row>
    <row r="476" spans="1:52" ht="18" customHeight="1" x14ac:dyDescent="0.2">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row>
    <row r="477" spans="1:52" ht="18" customHeight="1" x14ac:dyDescent="0.2">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row>
    <row r="478" spans="1:52" ht="18" customHeight="1" x14ac:dyDescent="0.2">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row>
    <row r="479" spans="1:52" ht="18" customHeight="1" x14ac:dyDescent="0.2">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row>
    <row r="480" spans="1:52" ht="18" customHeight="1" x14ac:dyDescent="0.2">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row>
    <row r="481" spans="1:52" ht="18" customHeight="1" x14ac:dyDescent="0.2">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row>
    <row r="482" spans="1:52" ht="18" customHeight="1" x14ac:dyDescent="0.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row>
    <row r="483" spans="1:52" ht="18" customHeight="1" x14ac:dyDescent="0.2">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row>
    <row r="484" spans="1:52" ht="18" customHeight="1" x14ac:dyDescent="0.2">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row>
    <row r="485" spans="1:52" ht="18" customHeight="1" x14ac:dyDescent="0.2">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row>
    <row r="486" spans="1:52" ht="18" customHeight="1" x14ac:dyDescent="0.2">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row>
    <row r="487" spans="1:52" ht="18" customHeight="1" x14ac:dyDescent="0.2">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row>
    <row r="488" spans="1:52" ht="18" customHeight="1" x14ac:dyDescent="0.2">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row>
    <row r="489" spans="1:52" ht="18" customHeight="1" x14ac:dyDescent="0.2">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row>
    <row r="490" spans="1:52" ht="18" customHeight="1" x14ac:dyDescent="0.2">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row>
    <row r="491" spans="1:52" ht="18" customHeight="1" x14ac:dyDescent="0.2">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row>
    <row r="492" spans="1:52" ht="18" customHeight="1" x14ac:dyDescent="0.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row>
    <row r="493" spans="1:52" ht="18" customHeight="1" x14ac:dyDescent="0.2">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row>
    <row r="494" spans="1:52" ht="18" customHeight="1" x14ac:dyDescent="0.2">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row>
    <row r="495" spans="1:52" ht="18" customHeight="1" x14ac:dyDescent="0.2">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row>
    <row r="496" spans="1:52" ht="18" customHeight="1" x14ac:dyDescent="0.2">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row>
    <row r="497" spans="1:52" ht="18" customHeight="1" x14ac:dyDescent="0.2">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row>
    <row r="498" spans="1:52" ht="18" customHeight="1" x14ac:dyDescent="0.2">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row>
    <row r="499" spans="1:52" ht="18" customHeight="1" x14ac:dyDescent="0.2">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row>
    <row r="500" spans="1:52" ht="18" customHeight="1" x14ac:dyDescent="0.2">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row>
    <row r="501" spans="1:52" ht="18" customHeight="1" x14ac:dyDescent="0.2">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row>
    <row r="502" spans="1:52" ht="18" customHeight="1" x14ac:dyDescent="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row>
    <row r="503" spans="1:52" ht="18" customHeight="1" x14ac:dyDescent="0.2">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row>
    <row r="504" spans="1:52" ht="18" customHeight="1" x14ac:dyDescent="0.2">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row>
    <row r="505" spans="1:52" ht="18" customHeight="1" x14ac:dyDescent="0.2">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row>
    <row r="506" spans="1:52" ht="18" customHeight="1" x14ac:dyDescent="0.2">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row>
    <row r="507" spans="1:52" ht="18" customHeight="1" x14ac:dyDescent="0.2">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row>
    <row r="508" spans="1:52" ht="18" customHeight="1" x14ac:dyDescent="0.2">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row>
    <row r="509" spans="1:52" ht="18" customHeight="1" x14ac:dyDescent="0.2">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row>
    <row r="510" spans="1:52" ht="18" customHeight="1" x14ac:dyDescent="0.2">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row>
    <row r="511" spans="1:52" ht="18" customHeight="1" x14ac:dyDescent="0.2">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row>
    <row r="512" spans="1:52" ht="18" customHeight="1" x14ac:dyDescent="0.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row>
    <row r="513" spans="1:52" ht="18" customHeight="1" x14ac:dyDescent="0.2">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row>
    <row r="514" spans="1:52" ht="18" customHeight="1" x14ac:dyDescent="0.2">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row>
    <row r="515" spans="1:52" ht="18" customHeight="1" x14ac:dyDescent="0.2">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row>
    <row r="516" spans="1:52" ht="18" customHeight="1" x14ac:dyDescent="0.2">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row>
    <row r="517" spans="1:52" ht="18" customHeight="1" x14ac:dyDescent="0.2">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row>
    <row r="518" spans="1:52" ht="18" customHeight="1" x14ac:dyDescent="0.2">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row>
    <row r="519" spans="1:52" ht="18" customHeight="1" x14ac:dyDescent="0.2">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row>
    <row r="520" spans="1:52" ht="18" customHeight="1" x14ac:dyDescent="0.2">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row>
    <row r="521" spans="1:52" ht="18" customHeight="1" x14ac:dyDescent="0.2">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row>
    <row r="522" spans="1:52" ht="18" customHeight="1" x14ac:dyDescent="0.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row>
    <row r="523" spans="1:52" ht="18" customHeight="1" x14ac:dyDescent="0.2">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row>
    <row r="524" spans="1:52" ht="18" customHeight="1" x14ac:dyDescent="0.2">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row>
    <row r="525" spans="1:52" ht="18" customHeight="1" x14ac:dyDescent="0.2">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row>
    <row r="526" spans="1:52" ht="18" customHeight="1" x14ac:dyDescent="0.2">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row>
    <row r="527" spans="1:52" ht="18" customHeight="1" x14ac:dyDescent="0.2">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row>
    <row r="528" spans="1:52" ht="18" customHeight="1" x14ac:dyDescent="0.2">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row>
    <row r="529" spans="1:52" ht="18" customHeight="1" x14ac:dyDescent="0.2">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row>
    <row r="530" spans="1:52" ht="18" customHeight="1" x14ac:dyDescent="0.2">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row>
    <row r="531" spans="1:52" ht="18" customHeight="1" x14ac:dyDescent="0.2">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row>
    <row r="532" spans="1:52" ht="18" customHeight="1" x14ac:dyDescent="0.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row>
    <row r="533" spans="1:52" ht="18" customHeight="1" x14ac:dyDescent="0.2">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row>
    <row r="534" spans="1:52" ht="18" customHeight="1" x14ac:dyDescent="0.2">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row>
    <row r="535" spans="1:52" ht="18" customHeight="1" x14ac:dyDescent="0.2">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row>
    <row r="536" spans="1:52" ht="18" customHeight="1" x14ac:dyDescent="0.2">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row>
    <row r="537" spans="1:52" ht="18" customHeight="1" x14ac:dyDescent="0.2">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row>
    <row r="538" spans="1:52" ht="18" customHeight="1" x14ac:dyDescent="0.2">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row>
    <row r="539" spans="1:52" ht="18" customHeight="1" x14ac:dyDescent="0.2">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row>
    <row r="540" spans="1:52" ht="18" customHeight="1" x14ac:dyDescent="0.2">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row>
    <row r="541" spans="1:52" ht="18" customHeight="1" x14ac:dyDescent="0.2">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row>
    <row r="542" spans="1:52" ht="18" customHeight="1" x14ac:dyDescent="0.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row>
    <row r="543" spans="1:52" ht="18" customHeight="1" x14ac:dyDescent="0.2">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row>
    <row r="544" spans="1:52" ht="18" customHeight="1" x14ac:dyDescent="0.2">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row>
    <row r="545" spans="1:52" ht="18" customHeight="1" x14ac:dyDescent="0.2">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row>
    <row r="546" spans="1:52" ht="18" customHeight="1" x14ac:dyDescent="0.2">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row>
    <row r="547" spans="1:52" ht="18" customHeight="1" x14ac:dyDescent="0.2">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row>
    <row r="548" spans="1:52" ht="18" customHeight="1" x14ac:dyDescent="0.2">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row>
    <row r="549" spans="1:52" ht="18" customHeight="1" x14ac:dyDescent="0.2">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row>
    <row r="550" spans="1:52" ht="18" customHeight="1" x14ac:dyDescent="0.2">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row>
    <row r="551" spans="1:52" ht="18" customHeight="1" x14ac:dyDescent="0.2">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row>
    <row r="552" spans="1:52" ht="18" customHeight="1" x14ac:dyDescent="0.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row>
    <row r="553" spans="1:52" ht="18" customHeight="1" x14ac:dyDescent="0.2">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row>
    <row r="554" spans="1:52" ht="18" customHeight="1" x14ac:dyDescent="0.2">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row>
    <row r="555" spans="1:52" ht="18" customHeight="1" x14ac:dyDescent="0.2">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row>
    <row r="556" spans="1:52" ht="18" customHeight="1" x14ac:dyDescent="0.2">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row>
    <row r="557" spans="1:52" ht="18" customHeight="1" x14ac:dyDescent="0.2">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row>
    <row r="558" spans="1:52" ht="18" customHeight="1" x14ac:dyDescent="0.2">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row>
    <row r="559" spans="1:52" ht="18" customHeight="1" x14ac:dyDescent="0.2">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row>
    <row r="560" spans="1:52" ht="18" customHeight="1" x14ac:dyDescent="0.2">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row>
    <row r="561" spans="1:52" ht="18" customHeight="1" x14ac:dyDescent="0.2">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row>
    <row r="562" spans="1:52" ht="18" customHeight="1" x14ac:dyDescent="0.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row>
    <row r="563" spans="1:52" ht="18" customHeight="1" x14ac:dyDescent="0.2">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row>
    <row r="564" spans="1:52" ht="18" customHeight="1" x14ac:dyDescent="0.2">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row>
    <row r="565" spans="1:52" ht="18" customHeight="1" x14ac:dyDescent="0.2">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row>
    <row r="566" spans="1:52" ht="18" customHeight="1" x14ac:dyDescent="0.2">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row>
    <row r="567" spans="1:52" ht="18" customHeight="1" x14ac:dyDescent="0.2">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row>
    <row r="568" spans="1:52" ht="18" customHeight="1" x14ac:dyDescent="0.2">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row>
    <row r="569" spans="1:52" ht="18" customHeight="1" x14ac:dyDescent="0.2">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row>
    <row r="570" spans="1:52" ht="18" customHeight="1" x14ac:dyDescent="0.2">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row>
    <row r="571" spans="1:52" ht="18" customHeight="1" x14ac:dyDescent="0.2">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row>
    <row r="572" spans="1:52" ht="18" customHeight="1" x14ac:dyDescent="0.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row>
    <row r="573" spans="1:52" ht="18" customHeight="1" x14ac:dyDescent="0.2">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row>
    <row r="574" spans="1:52" ht="18" customHeight="1" x14ac:dyDescent="0.2">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row>
    <row r="575" spans="1:52" ht="18" customHeight="1" x14ac:dyDescent="0.2">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row>
    <row r="576" spans="1:52" ht="18" customHeight="1" x14ac:dyDescent="0.2">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row>
    <row r="577" spans="1:52" ht="18" customHeight="1" x14ac:dyDescent="0.2">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row>
    <row r="578" spans="1:52" ht="18" customHeight="1" x14ac:dyDescent="0.2">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row>
    <row r="579" spans="1:52" ht="18" customHeight="1" x14ac:dyDescent="0.2">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row>
    <row r="580" spans="1:52" ht="18" customHeight="1" x14ac:dyDescent="0.2">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row>
    <row r="581" spans="1:52" ht="18" customHeight="1" x14ac:dyDescent="0.2">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row>
    <row r="582" spans="1:52" ht="18" customHeight="1" x14ac:dyDescent="0.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row>
    <row r="583" spans="1:52" ht="18" customHeight="1" x14ac:dyDescent="0.2">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row>
    <row r="584" spans="1:52" ht="18" customHeight="1" x14ac:dyDescent="0.2">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row>
    <row r="585" spans="1:52" ht="18" customHeight="1" x14ac:dyDescent="0.2">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row>
    <row r="586" spans="1:52" ht="18" customHeight="1" x14ac:dyDescent="0.2">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row>
    <row r="587" spans="1:52" ht="18" customHeight="1" x14ac:dyDescent="0.2">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row>
    <row r="588" spans="1:52" ht="18" customHeight="1" x14ac:dyDescent="0.2">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row>
    <row r="589" spans="1:52" ht="18" customHeight="1" x14ac:dyDescent="0.2">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row>
    <row r="590" spans="1:52" ht="18" customHeight="1" x14ac:dyDescent="0.2">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row>
    <row r="591" spans="1:52" ht="18" customHeight="1" x14ac:dyDescent="0.2">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row>
    <row r="592" spans="1:52" ht="18" customHeight="1" x14ac:dyDescent="0.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row>
    <row r="593" spans="1:52" ht="18" customHeight="1" x14ac:dyDescent="0.2">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row>
    <row r="594" spans="1:52" ht="18" customHeight="1" x14ac:dyDescent="0.2">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row>
    <row r="595" spans="1:52" ht="18" customHeight="1" x14ac:dyDescent="0.2">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row>
    <row r="596" spans="1:52" ht="18" customHeight="1" x14ac:dyDescent="0.2">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row>
    <row r="597" spans="1:52" ht="18" customHeight="1" x14ac:dyDescent="0.2">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row>
    <row r="598" spans="1:52" ht="18" customHeight="1" x14ac:dyDescent="0.2">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row>
    <row r="599" spans="1:52" ht="18" customHeight="1" x14ac:dyDescent="0.2">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row>
    <row r="600" spans="1:52" ht="18" customHeight="1" x14ac:dyDescent="0.2">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row>
    <row r="601" spans="1:52" ht="18" customHeight="1" x14ac:dyDescent="0.2">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row>
    <row r="602" spans="1:52" ht="18" customHeight="1" x14ac:dyDescent="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row>
    <row r="603" spans="1:52" ht="18" customHeight="1" x14ac:dyDescent="0.2">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row>
    <row r="604" spans="1:52" ht="18" customHeight="1" x14ac:dyDescent="0.2">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row>
    <row r="605" spans="1:52" ht="18" customHeight="1" x14ac:dyDescent="0.2">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row>
    <row r="606" spans="1:52" ht="18" customHeight="1" x14ac:dyDescent="0.2">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row>
    <row r="607" spans="1:52" ht="18" customHeight="1" x14ac:dyDescent="0.2">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row>
    <row r="608" spans="1:52" ht="18" customHeight="1" x14ac:dyDescent="0.2">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row>
    <row r="609" spans="1:52" ht="18" customHeight="1" x14ac:dyDescent="0.2">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row>
    <row r="610" spans="1:52" ht="18" customHeight="1" x14ac:dyDescent="0.2">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row>
    <row r="611" spans="1:52" ht="18" customHeight="1" x14ac:dyDescent="0.2">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row>
    <row r="612" spans="1:52" ht="18" customHeight="1" x14ac:dyDescent="0.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row>
    <row r="613" spans="1:52" ht="18" customHeight="1" x14ac:dyDescent="0.2">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row>
    <row r="614" spans="1:52" ht="18" customHeight="1" x14ac:dyDescent="0.2">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row>
    <row r="615" spans="1:52" ht="18" customHeight="1" x14ac:dyDescent="0.2">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row>
    <row r="616" spans="1:52" ht="18" customHeight="1" x14ac:dyDescent="0.2">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row>
    <row r="617" spans="1:52" ht="18" customHeight="1" x14ac:dyDescent="0.2">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row>
    <row r="618" spans="1:52" ht="18" customHeight="1" x14ac:dyDescent="0.2">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row>
    <row r="619" spans="1:52" ht="18" customHeight="1" x14ac:dyDescent="0.2">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row>
    <row r="620" spans="1:52" ht="18" customHeight="1" x14ac:dyDescent="0.2">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row>
    <row r="621" spans="1:52" ht="18" customHeight="1" x14ac:dyDescent="0.2">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row>
    <row r="622" spans="1:52" ht="18" customHeight="1" x14ac:dyDescent="0.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row>
    <row r="623" spans="1:52" ht="18" customHeight="1" x14ac:dyDescent="0.2">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row>
    <row r="624" spans="1:52" ht="18" customHeight="1" x14ac:dyDescent="0.2">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row>
    <row r="625" spans="1:52" ht="18" customHeight="1" x14ac:dyDescent="0.2">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row>
    <row r="626" spans="1:52" ht="18" customHeight="1" x14ac:dyDescent="0.2">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row>
    <row r="627" spans="1:52" ht="18" customHeight="1" x14ac:dyDescent="0.2">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row>
    <row r="628" spans="1:52" ht="18" customHeight="1" x14ac:dyDescent="0.2">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row>
    <row r="629" spans="1:52" ht="18" customHeight="1" x14ac:dyDescent="0.2">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row>
    <row r="630" spans="1:52" ht="18" customHeight="1" x14ac:dyDescent="0.2">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row>
    <row r="631" spans="1:52" ht="18" customHeight="1" x14ac:dyDescent="0.2">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row>
    <row r="632" spans="1:52" ht="18" customHeight="1" x14ac:dyDescent="0.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row>
    <row r="633" spans="1:52" ht="18" customHeight="1" x14ac:dyDescent="0.2">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row>
    <row r="634" spans="1:52" ht="18" customHeight="1" x14ac:dyDescent="0.2">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row>
    <row r="635" spans="1:52" ht="18" customHeight="1" x14ac:dyDescent="0.2">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row>
    <row r="636" spans="1:52" ht="18" customHeight="1" x14ac:dyDescent="0.2">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row>
    <row r="637" spans="1:52" ht="18" customHeight="1" x14ac:dyDescent="0.2">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row>
    <row r="638" spans="1:52" ht="18" customHeight="1" x14ac:dyDescent="0.2">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row>
    <row r="639" spans="1:52" ht="18" customHeight="1" x14ac:dyDescent="0.2">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row>
    <row r="640" spans="1:52" ht="18" customHeight="1" x14ac:dyDescent="0.2">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row>
    <row r="641" spans="1:52" ht="18" customHeight="1" x14ac:dyDescent="0.2">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row>
    <row r="642" spans="1:52" ht="18" customHeight="1" x14ac:dyDescent="0.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row>
    <row r="643" spans="1:52" ht="18" customHeight="1" x14ac:dyDescent="0.2">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row>
    <row r="644" spans="1:52" ht="18" customHeight="1" x14ac:dyDescent="0.2">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row>
    <row r="645" spans="1:52" ht="18" customHeight="1" x14ac:dyDescent="0.2">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row>
    <row r="646" spans="1:52" ht="18" customHeight="1" x14ac:dyDescent="0.2">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row>
    <row r="647" spans="1:52" ht="18" customHeight="1" x14ac:dyDescent="0.2">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row>
    <row r="648" spans="1:52" ht="18" customHeight="1" x14ac:dyDescent="0.2">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row>
    <row r="649" spans="1:52" ht="18" customHeight="1" x14ac:dyDescent="0.2">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row>
    <row r="650" spans="1:52" ht="18" customHeight="1" x14ac:dyDescent="0.2">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row>
    <row r="651" spans="1:52" ht="18" customHeight="1" x14ac:dyDescent="0.2">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row>
    <row r="652" spans="1:52" ht="18" customHeight="1" x14ac:dyDescent="0.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row>
    <row r="653" spans="1:52" ht="18" customHeight="1" x14ac:dyDescent="0.2">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row>
    <row r="654" spans="1:52" ht="18" customHeight="1" x14ac:dyDescent="0.2">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row>
    <row r="655" spans="1:52" ht="18" customHeight="1" x14ac:dyDescent="0.2">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row>
    <row r="656" spans="1:52" ht="18" customHeight="1" x14ac:dyDescent="0.2">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row>
    <row r="657" spans="1:52" ht="18" customHeight="1" x14ac:dyDescent="0.2">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row>
    <row r="658" spans="1:52" ht="18" customHeight="1" x14ac:dyDescent="0.2">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row>
    <row r="659" spans="1:52" ht="18" customHeight="1" x14ac:dyDescent="0.2">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row>
    <row r="660" spans="1:52" ht="18" customHeight="1" x14ac:dyDescent="0.2">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row>
    <row r="661" spans="1:52" ht="18" customHeight="1" x14ac:dyDescent="0.2">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row>
    <row r="662" spans="1:52" ht="18" customHeight="1" x14ac:dyDescent="0.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row>
    <row r="663" spans="1:52" ht="18" customHeight="1" x14ac:dyDescent="0.2">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row>
    <row r="664" spans="1:52" ht="18" customHeight="1" x14ac:dyDescent="0.2">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row>
    <row r="665" spans="1:52" ht="18" customHeight="1" x14ac:dyDescent="0.2">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row>
    <row r="666" spans="1:52" ht="18" customHeight="1" x14ac:dyDescent="0.2">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row>
    <row r="667" spans="1:52" ht="18" customHeight="1" x14ac:dyDescent="0.2">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row>
    <row r="668" spans="1:52" ht="18" customHeight="1" x14ac:dyDescent="0.2">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row>
    <row r="669" spans="1:52" ht="18" customHeight="1" x14ac:dyDescent="0.2">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row>
    <row r="670" spans="1:52" ht="18" customHeight="1" x14ac:dyDescent="0.2">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row>
    <row r="671" spans="1:52" ht="18" customHeight="1" x14ac:dyDescent="0.2">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row>
    <row r="672" spans="1:52" ht="18" customHeight="1" x14ac:dyDescent="0.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row>
    <row r="673" spans="1:52" ht="18" customHeight="1" x14ac:dyDescent="0.2">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row>
    <row r="674" spans="1:52" ht="18" customHeight="1" x14ac:dyDescent="0.2">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row>
    <row r="675" spans="1:52" ht="18" customHeight="1" x14ac:dyDescent="0.2">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row>
    <row r="676" spans="1:52" ht="18" customHeight="1" x14ac:dyDescent="0.2">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row>
    <row r="677" spans="1:52" ht="18" customHeight="1" x14ac:dyDescent="0.2">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row>
    <row r="678" spans="1:52" ht="18" customHeight="1" x14ac:dyDescent="0.2">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row>
    <row r="679" spans="1:52" ht="18" customHeight="1" x14ac:dyDescent="0.2">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row>
    <row r="680" spans="1:52" ht="18" customHeight="1" x14ac:dyDescent="0.2">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row>
    <row r="681" spans="1:52" ht="18" customHeight="1" x14ac:dyDescent="0.2">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row>
    <row r="682" spans="1:52" ht="18" customHeight="1" x14ac:dyDescent="0.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row>
    <row r="683" spans="1:52" ht="18" customHeight="1" x14ac:dyDescent="0.2">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row>
    <row r="684" spans="1:52" ht="18" customHeight="1" x14ac:dyDescent="0.2">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row>
    <row r="685" spans="1:52" ht="18" customHeight="1" x14ac:dyDescent="0.2">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row>
    <row r="686" spans="1:52" ht="18" customHeight="1" x14ac:dyDescent="0.2">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row>
    <row r="687" spans="1:52" ht="18" customHeight="1" x14ac:dyDescent="0.2">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row>
    <row r="688" spans="1:52" ht="18" customHeight="1" x14ac:dyDescent="0.2">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row>
    <row r="689" spans="1:52" ht="18" customHeight="1" x14ac:dyDescent="0.2">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row>
    <row r="690" spans="1:52" ht="18" customHeight="1" x14ac:dyDescent="0.2">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row>
    <row r="691" spans="1:52" ht="18" customHeight="1" x14ac:dyDescent="0.2">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row>
    <row r="692" spans="1:52" ht="18" customHeight="1" x14ac:dyDescent="0.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row>
    <row r="693" spans="1:52" ht="18" customHeight="1" x14ac:dyDescent="0.2">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row>
    <row r="694" spans="1:52" ht="18" customHeight="1" x14ac:dyDescent="0.2">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row>
    <row r="695" spans="1:52" ht="18" customHeight="1" x14ac:dyDescent="0.2">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row>
    <row r="696" spans="1:52" ht="18" customHeight="1" x14ac:dyDescent="0.2">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row>
    <row r="697" spans="1:52" ht="18" customHeight="1" x14ac:dyDescent="0.2">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row>
    <row r="698" spans="1:52" ht="18" customHeight="1" x14ac:dyDescent="0.2">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row>
    <row r="699" spans="1:52" ht="18" customHeight="1" x14ac:dyDescent="0.2">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row>
    <row r="700" spans="1:52" ht="18" customHeight="1" x14ac:dyDescent="0.2">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row>
    <row r="701" spans="1:52" ht="18" customHeight="1" x14ac:dyDescent="0.2">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row>
    <row r="702" spans="1:52" ht="18" customHeight="1" x14ac:dyDescent="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row>
    <row r="703" spans="1:52" ht="18" customHeight="1" x14ac:dyDescent="0.2">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row>
    <row r="704" spans="1:52" ht="18" customHeight="1" x14ac:dyDescent="0.2">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row>
    <row r="705" spans="1:52" ht="18" customHeight="1" x14ac:dyDescent="0.2">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row>
    <row r="706" spans="1:52" ht="18" customHeight="1" x14ac:dyDescent="0.2">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row>
    <row r="707" spans="1:52" ht="18" customHeight="1" x14ac:dyDescent="0.2">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row>
    <row r="708" spans="1:52" ht="18" customHeight="1" x14ac:dyDescent="0.2">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row>
    <row r="709" spans="1:52" ht="18" customHeight="1" x14ac:dyDescent="0.2">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row>
    <row r="710" spans="1:52" ht="18" customHeight="1" x14ac:dyDescent="0.2">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row>
    <row r="711" spans="1:52" ht="18" customHeight="1" x14ac:dyDescent="0.2">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row>
    <row r="712" spans="1:52" ht="18" customHeight="1" x14ac:dyDescent="0.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row>
    <row r="713" spans="1:52" ht="18" customHeight="1" x14ac:dyDescent="0.2">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row>
    <row r="714" spans="1:52" ht="18" customHeight="1" x14ac:dyDescent="0.2">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row>
    <row r="715" spans="1:52" ht="18" customHeight="1" x14ac:dyDescent="0.2">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row>
    <row r="716" spans="1:52" ht="18" customHeight="1" x14ac:dyDescent="0.2">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row>
    <row r="717" spans="1:52" ht="18" customHeight="1" x14ac:dyDescent="0.2">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row>
    <row r="718" spans="1:52" ht="18" customHeight="1" x14ac:dyDescent="0.2">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row>
    <row r="719" spans="1:52" ht="18" customHeight="1" x14ac:dyDescent="0.2">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row>
    <row r="720" spans="1:52" ht="18" customHeight="1" x14ac:dyDescent="0.2">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row>
    <row r="721" spans="1:52" ht="18" customHeight="1" x14ac:dyDescent="0.2">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row>
    <row r="722" spans="1:52" ht="18" customHeight="1" x14ac:dyDescent="0.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row>
    <row r="723" spans="1:52" ht="18" customHeight="1" x14ac:dyDescent="0.2">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row>
    <row r="724" spans="1:52" ht="18" customHeight="1" x14ac:dyDescent="0.2">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row>
    <row r="725" spans="1:52" ht="18" customHeight="1" x14ac:dyDescent="0.2">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row>
    <row r="726" spans="1:52" ht="18" customHeight="1" x14ac:dyDescent="0.2">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row>
    <row r="727" spans="1:52" ht="18" customHeight="1" x14ac:dyDescent="0.2">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row>
    <row r="728" spans="1:52" ht="18" customHeight="1" x14ac:dyDescent="0.2">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row>
    <row r="729" spans="1:52" ht="18" customHeight="1" x14ac:dyDescent="0.2">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row>
    <row r="730" spans="1:52" ht="18" customHeight="1" x14ac:dyDescent="0.2">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row>
    <row r="731" spans="1:52" ht="18" customHeight="1" x14ac:dyDescent="0.2">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row>
    <row r="732" spans="1:52" ht="18" customHeight="1" x14ac:dyDescent="0.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row>
    <row r="733" spans="1:52" ht="18" customHeight="1" x14ac:dyDescent="0.2">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51"/>
      <c r="AY733" s="51"/>
      <c r="AZ733" s="51"/>
    </row>
    <row r="734" spans="1:52" ht="18" customHeight="1" x14ac:dyDescent="0.2">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51"/>
      <c r="AY734" s="51"/>
      <c r="AZ734" s="51"/>
    </row>
    <row r="735" spans="1:52" ht="18" customHeight="1" x14ac:dyDescent="0.2">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51"/>
      <c r="AY735" s="51"/>
      <c r="AZ735" s="51"/>
    </row>
    <row r="736" spans="1:52" ht="18" customHeight="1" x14ac:dyDescent="0.2">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51"/>
      <c r="AY736" s="51"/>
      <c r="AZ736" s="51"/>
    </row>
    <row r="737" spans="1:52" ht="18" customHeight="1" x14ac:dyDescent="0.2">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row>
    <row r="738" spans="1:52" ht="18" customHeight="1" x14ac:dyDescent="0.2">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row>
    <row r="739" spans="1:52" ht="18" customHeight="1" x14ac:dyDescent="0.2">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row>
    <row r="740" spans="1:52" ht="18" customHeight="1" x14ac:dyDescent="0.2">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row>
    <row r="741" spans="1:52" ht="18" customHeight="1" x14ac:dyDescent="0.2">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row>
    <row r="742" spans="1:52" ht="18" customHeight="1" x14ac:dyDescent="0.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row>
    <row r="743" spans="1:52" ht="18" customHeight="1" x14ac:dyDescent="0.2">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row>
    <row r="744" spans="1:52" ht="18" customHeight="1" x14ac:dyDescent="0.2">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row>
    <row r="745" spans="1:52" ht="18" customHeight="1" x14ac:dyDescent="0.2">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row>
    <row r="746" spans="1:52" ht="18" customHeight="1" x14ac:dyDescent="0.2">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row>
    <row r="747" spans="1:52" ht="18" customHeight="1" x14ac:dyDescent="0.2">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51"/>
      <c r="AY747" s="51"/>
      <c r="AZ747" s="51"/>
    </row>
    <row r="748" spans="1:52" ht="18" customHeight="1" x14ac:dyDescent="0.2">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51"/>
      <c r="AY748" s="51"/>
      <c r="AZ748" s="51"/>
    </row>
    <row r="749" spans="1:52" ht="18" customHeight="1" x14ac:dyDescent="0.2">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c r="AW749" s="51"/>
      <c r="AX749" s="51"/>
      <c r="AY749" s="51"/>
      <c r="AZ749" s="51"/>
    </row>
    <row r="750" spans="1:52" ht="18" customHeight="1" x14ac:dyDescent="0.2">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c r="AW750" s="51"/>
      <c r="AX750" s="51"/>
      <c r="AY750" s="51"/>
      <c r="AZ750" s="51"/>
    </row>
    <row r="751" spans="1:52" ht="18" customHeight="1" x14ac:dyDescent="0.2">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c r="AW751" s="51"/>
      <c r="AX751" s="51"/>
      <c r="AY751" s="51"/>
      <c r="AZ751" s="51"/>
    </row>
    <row r="752" spans="1:52" ht="18" customHeight="1" x14ac:dyDescent="0.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c r="AW752" s="51"/>
      <c r="AX752" s="51"/>
      <c r="AY752" s="51"/>
      <c r="AZ752" s="51"/>
    </row>
    <row r="753" spans="1:52" ht="18" customHeight="1" x14ac:dyDescent="0.2">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51"/>
      <c r="AY753" s="51"/>
      <c r="AZ753" s="51"/>
    </row>
    <row r="754" spans="1:52" ht="18" customHeight="1" x14ac:dyDescent="0.2">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51"/>
      <c r="AY754" s="51"/>
      <c r="AZ754" s="51"/>
    </row>
    <row r="755" spans="1:52" ht="18" customHeight="1" x14ac:dyDescent="0.2">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c r="AW755" s="51"/>
      <c r="AX755" s="51"/>
      <c r="AY755" s="51"/>
      <c r="AZ755" s="51"/>
    </row>
    <row r="756" spans="1:52" ht="18" customHeight="1" x14ac:dyDescent="0.2">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51"/>
      <c r="AY756" s="51"/>
      <c r="AZ756" s="51"/>
    </row>
    <row r="757" spans="1:52" ht="18" customHeight="1" x14ac:dyDescent="0.2">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1"/>
      <c r="AY757" s="51"/>
      <c r="AZ757" s="51"/>
    </row>
    <row r="758" spans="1:52" ht="18" customHeight="1" x14ac:dyDescent="0.2">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51"/>
      <c r="AY758" s="51"/>
      <c r="AZ758" s="51"/>
    </row>
    <row r="759" spans="1:52" ht="18" customHeight="1" x14ac:dyDescent="0.2">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row>
    <row r="760" spans="1:52" ht="18" customHeight="1" x14ac:dyDescent="0.2">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row>
    <row r="761" spans="1:52" ht="18" customHeight="1" x14ac:dyDescent="0.2">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row>
    <row r="762" spans="1:52" ht="18" customHeight="1" x14ac:dyDescent="0.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row>
    <row r="763" spans="1:52" ht="18" customHeight="1" x14ac:dyDescent="0.2">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row>
    <row r="764" spans="1:52" ht="18" customHeight="1" x14ac:dyDescent="0.2">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c r="AW764" s="51"/>
      <c r="AX764" s="51"/>
      <c r="AY764" s="51"/>
      <c r="AZ764" s="51"/>
    </row>
    <row r="765" spans="1:52" ht="18" customHeight="1" x14ac:dyDescent="0.2">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51"/>
      <c r="AY765" s="51"/>
      <c r="AZ765" s="51"/>
    </row>
    <row r="766" spans="1:52" ht="18" customHeight="1" x14ac:dyDescent="0.2">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c r="AW766" s="51"/>
      <c r="AX766" s="51"/>
      <c r="AY766" s="51"/>
      <c r="AZ766" s="51"/>
    </row>
    <row r="767" spans="1:52" ht="18" customHeight="1" x14ac:dyDescent="0.2">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c r="AW767" s="51"/>
      <c r="AX767" s="51"/>
      <c r="AY767" s="51"/>
      <c r="AZ767" s="51"/>
    </row>
    <row r="768" spans="1:52" ht="18" customHeight="1" x14ac:dyDescent="0.2">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c r="AW768" s="51"/>
      <c r="AX768" s="51"/>
      <c r="AY768" s="51"/>
      <c r="AZ768" s="51"/>
    </row>
    <row r="769" spans="1:52" ht="18" customHeight="1" x14ac:dyDescent="0.2">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c r="AW769" s="51"/>
      <c r="AX769" s="51"/>
      <c r="AY769" s="51"/>
      <c r="AZ769" s="51"/>
    </row>
    <row r="770" spans="1:52" ht="18" customHeight="1" x14ac:dyDescent="0.2">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c r="AW770" s="51"/>
      <c r="AX770" s="51"/>
      <c r="AY770" s="51"/>
      <c r="AZ770" s="51"/>
    </row>
    <row r="771" spans="1:52" ht="18" customHeight="1" x14ac:dyDescent="0.2">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c r="AW771" s="51"/>
      <c r="AX771" s="51"/>
      <c r="AY771" s="51"/>
      <c r="AZ771" s="51"/>
    </row>
    <row r="772" spans="1:52" ht="18" customHeight="1" x14ac:dyDescent="0.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c r="AW772" s="51"/>
      <c r="AX772" s="51"/>
      <c r="AY772" s="51"/>
      <c r="AZ772" s="51"/>
    </row>
    <row r="773" spans="1:52" ht="18" customHeight="1" x14ac:dyDescent="0.2">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51"/>
      <c r="AY773" s="51"/>
      <c r="AZ773" s="51"/>
    </row>
    <row r="774" spans="1:52" ht="18" customHeight="1" x14ac:dyDescent="0.2">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c r="AW774" s="51"/>
      <c r="AX774" s="51"/>
      <c r="AY774" s="51"/>
      <c r="AZ774" s="51"/>
    </row>
    <row r="775" spans="1:52" ht="18" customHeight="1" x14ac:dyDescent="0.2">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c r="AW775" s="51"/>
      <c r="AX775" s="51"/>
      <c r="AY775" s="51"/>
      <c r="AZ775" s="51"/>
    </row>
    <row r="776" spans="1:52" ht="18" customHeight="1" x14ac:dyDescent="0.2">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c r="AW776" s="51"/>
      <c r="AX776" s="51"/>
      <c r="AY776" s="51"/>
      <c r="AZ776" s="51"/>
    </row>
    <row r="777" spans="1:52" ht="18" customHeight="1" x14ac:dyDescent="0.2">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c r="AW777" s="51"/>
      <c r="AX777" s="51"/>
      <c r="AY777" s="51"/>
      <c r="AZ777" s="51"/>
    </row>
    <row r="778" spans="1:52" ht="18" customHeight="1" x14ac:dyDescent="0.2">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51"/>
      <c r="AY778" s="51"/>
      <c r="AZ778" s="51"/>
    </row>
    <row r="779" spans="1:52" ht="18" customHeight="1" x14ac:dyDescent="0.2">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c r="AW779" s="51"/>
      <c r="AX779" s="51"/>
      <c r="AY779" s="51"/>
      <c r="AZ779" s="51"/>
    </row>
    <row r="780" spans="1:52" ht="18" customHeight="1" x14ac:dyDescent="0.2">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c r="AW780" s="51"/>
      <c r="AX780" s="51"/>
      <c r="AY780" s="51"/>
      <c r="AZ780" s="51"/>
    </row>
    <row r="781" spans="1:52" ht="18" customHeight="1" x14ac:dyDescent="0.2">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c r="AW781" s="51"/>
      <c r="AX781" s="51"/>
      <c r="AY781" s="51"/>
      <c r="AZ781" s="51"/>
    </row>
    <row r="782" spans="1:52" ht="18" customHeight="1" x14ac:dyDescent="0.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c r="AW782" s="51"/>
      <c r="AX782" s="51"/>
      <c r="AY782" s="51"/>
      <c r="AZ782" s="51"/>
    </row>
    <row r="783" spans="1:52" ht="18" customHeight="1" x14ac:dyDescent="0.2">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c r="AW783" s="51"/>
      <c r="AX783" s="51"/>
      <c r="AY783" s="51"/>
      <c r="AZ783" s="51"/>
    </row>
    <row r="784" spans="1:52" ht="18" customHeight="1" x14ac:dyDescent="0.2">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c r="AW784" s="51"/>
      <c r="AX784" s="51"/>
      <c r="AY784" s="51"/>
      <c r="AZ784" s="51"/>
    </row>
    <row r="785" spans="1:52" ht="18" customHeight="1" x14ac:dyDescent="0.2">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c r="AW785" s="51"/>
      <c r="AX785" s="51"/>
      <c r="AY785" s="51"/>
      <c r="AZ785" s="51"/>
    </row>
    <row r="786" spans="1:52" ht="18" customHeight="1" x14ac:dyDescent="0.2">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c r="AW786" s="51"/>
      <c r="AX786" s="51"/>
      <c r="AY786" s="51"/>
      <c r="AZ786" s="51"/>
    </row>
    <row r="787" spans="1:52" ht="18" customHeight="1" x14ac:dyDescent="0.2">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c r="AW787" s="51"/>
      <c r="AX787" s="51"/>
      <c r="AY787" s="51"/>
      <c r="AZ787" s="51"/>
    </row>
    <row r="788" spans="1:52" ht="18" customHeight="1" x14ac:dyDescent="0.2">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c r="AW788" s="51"/>
      <c r="AX788" s="51"/>
      <c r="AY788" s="51"/>
      <c r="AZ788" s="51"/>
    </row>
    <row r="789" spans="1:52" ht="18" customHeight="1" x14ac:dyDescent="0.2">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c r="AW789" s="51"/>
      <c r="AX789" s="51"/>
      <c r="AY789" s="51"/>
      <c r="AZ789" s="51"/>
    </row>
    <row r="790" spans="1:52" ht="18" customHeight="1" x14ac:dyDescent="0.2">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c r="AW790" s="51"/>
      <c r="AX790" s="51"/>
      <c r="AY790" s="51"/>
      <c r="AZ790" s="51"/>
    </row>
    <row r="791" spans="1:52" ht="18" customHeight="1" x14ac:dyDescent="0.2">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c r="AW791" s="51"/>
      <c r="AX791" s="51"/>
      <c r="AY791" s="51"/>
      <c r="AZ791" s="51"/>
    </row>
    <row r="792" spans="1:52" ht="18" customHeight="1" x14ac:dyDescent="0.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c r="AW792" s="51"/>
      <c r="AX792" s="51"/>
      <c r="AY792" s="51"/>
      <c r="AZ792" s="51"/>
    </row>
    <row r="793" spans="1:52" ht="18" customHeight="1" x14ac:dyDescent="0.2">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c r="AW793" s="51"/>
      <c r="AX793" s="51"/>
      <c r="AY793" s="51"/>
      <c r="AZ793" s="51"/>
    </row>
    <row r="794" spans="1:52" ht="18" customHeight="1" x14ac:dyDescent="0.2">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row>
    <row r="795" spans="1:52" ht="18" customHeight="1" x14ac:dyDescent="0.2">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row>
    <row r="796" spans="1:52" ht="18" customHeight="1" x14ac:dyDescent="0.2">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c r="AW796" s="51"/>
      <c r="AX796" s="51"/>
      <c r="AY796" s="51"/>
      <c r="AZ796" s="51"/>
    </row>
    <row r="797" spans="1:52" ht="18" customHeight="1" x14ac:dyDescent="0.2">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c r="AW797" s="51"/>
      <c r="AX797" s="51"/>
      <c r="AY797" s="51"/>
      <c r="AZ797" s="51"/>
    </row>
    <row r="798" spans="1:52" ht="18" customHeight="1" x14ac:dyDescent="0.2">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c r="AW798" s="51"/>
      <c r="AX798" s="51"/>
      <c r="AY798" s="51"/>
      <c r="AZ798" s="51"/>
    </row>
    <row r="799" spans="1:52" ht="18" customHeight="1" x14ac:dyDescent="0.2">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row>
    <row r="800" spans="1:52" ht="18" customHeight="1" x14ac:dyDescent="0.2">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c r="AW800" s="51"/>
      <c r="AX800" s="51"/>
      <c r="AY800" s="51"/>
      <c r="AZ800" s="51"/>
    </row>
    <row r="801" spans="1:52" ht="18" customHeight="1" x14ac:dyDescent="0.2">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c r="AW801" s="51"/>
      <c r="AX801" s="51"/>
      <c r="AY801" s="51"/>
      <c r="AZ801" s="51"/>
    </row>
    <row r="802" spans="1:52" ht="18" customHeight="1" x14ac:dyDescent="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c r="AW802" s="51"/>
      <c r="AX802" s="51"/>
      <c r="AY802" s="51"/>
      <c r="AZ802" s="51"/>
    </row>
    <row r="803" spans="1:52" ht="18" customHeight="1" x14ac:dyDescent="0.2">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51"/>
      <c r="AY803" s="51"/>
      <c r="AZ803" s="51"/>
    </row>
    <row r="804" spans="1:52" ht="18" customHeight="1" x14ac:dyDescent="0.2">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51"/>
      <c r="AY804" s="51"/>
      <c r="AZ804" s="51"/>
    </row>
    <row r="805" spans="1:52" ht="18" customHeight="1" x14ac:dyDescent="0.2">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51"/>
      <c r="AY805" s="51"/>
      <c r="AZ805" s="51"/>
    </row>
    <row r="806" spans="1:52" ht="18" customHeight="1" x14ac:dyDescent="0.2">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51"/>
      <c r="AY806" s="51"/>
      <c r="AZ806" s="51"/>
    </row>
    <row r="807" spans="1:52" ht="18" customHeight="1" x14ac:dyDescent="0.2">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51"/>
      <c r="AY807" s="51"/>
      <c r="AZ807" s="51"/>
    </row>
    <row r="808" spans="1:52" ht="18" customHeight="1" x14ac:dyDescent="0.2">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51"/>
      <c r="AY808" s="51"/>
      <c r="AZ808" s="51"/>
    </row>
    <row r="809" spans="1:52" ht="18" customHeight="1" x14ac:dyDescent="0.2">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51"/>
      <c r="AY809" s="51"/>
      <c r="AZ809" s="51"/>
    </row>
    <row r="810" spans="1:52" ht="18" customHeight="1" x14ac:dyDescent="0.2">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51"/>
      <c r="AY810" s="51"/>
      <c r="AZ810" s="51"/>
    </row>
    <row r="811" spans="1:52" ht="18" customHeight="1" x14ac:dyDescent="0.2">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51"/>
      <c r="AY811" s="51"/>
      <c r="AZ811" s="51"/>
    </row>
    <row r="812" spans="1:52" ht="18" customHeight="1" x14ac:dyDescent="0.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51"/>
      <c r="AY812" s="51"/>
      <c r="AZ812" s="51"/>
    </row>
    <row r="813" spans="1:52" ht="18" customHeight="1" x14ac:dyDescent="0.2">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51"/>
      <c r="AY813" s="51"/>
      <c r="AZ813" s="51"/>
    </row>
    <row r="814" spans="1:52" ht="18" customHeight="1" x14ac:dyDescent="0.2">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51"/>
      <c r="AY814" s="51"/>
      <c r="AZ814" s="51"/>
    </row>
    <row r="815" spans="1:52" ht="18" customHeight="1" x14ac:dyDescent="0.2">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51"/>
      <c r="AY815" s="51"/>
      <c r="AZ815" s="51"/>
    </row>
    <row r="816" spans="1:52" ht="18" customHeight="1" x14ac:dyDescent="0.2">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row>
    <row r="817" spans="1:52" ht="18" customHeight="1" x14ac:dyDescent="0.2">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row>
    <row r="818" spans="1:52" ht="18" customHeight="1" x14ac:dyDescent="0.2">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51"/>
      <c r="AY818" s="51"/>
      <c r="AZ818" s="51"/>
    </row>
    <row r="819" spans="1:52" ht="18" customHeight="1" x14ac:dyDescent="0.2">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51"/>
      <c r="AY819" s="51"/>
      <c r="AZ819" s="51"/>
    </row>
    <row r="820" spans="1:52" ht="18" customHeight="1" x14ac:dyDescent="0.2">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51"/>
      <c r="AY820" s="51"/>
      <c r="AZ820" s="51"/>
    </row>
    <row r="821" spans="1:52" ht="18" customHeight="1" x14ac:dyDescent="0.2">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51"/>
      <c r="AY821" s="51"/>
      <c r="AZ821" s="51"/>
    </row>
    <row r="822" spans="1:52" ht="18" customHeight="1" x14ac:dyDescent="0.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51"/>
      <c r="AY822" s="51"/>
      <c r="AZ822" s="51"/>
    </row>
    <row r="823" spans="1:52" ht="18" customHeight="1" x14ac:dyDescent="0.2">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51"/>
      <c r="AY823" s="51"/>
      <c r="AZ823" s="51"/>
    </row>
    <row r="824" spans="1:52" ht="18" customHeight="1" x14ac:dyDescent="0.2">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51"/>
      <c r="AY824" s="51"/>
      <c r="AZ824" s="51"/>
    </row>
    <row r="825" spans="1:52" ht="18" customHeight="1" x14ac:dyDescent="0.2">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51"/>
      <c r="AY825" s="51"/>
      <c r="AZ825" s="51"/>
    </row>
    <row r="826" spans="1:52" ht="18" customHeight="1" x14ac:dyDescent="0.2">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row>
    <row r="827" spans="1:52" ht="18" customHeight="1" x14ac:dyDescent="0.2">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51"/>
      <c r="AY827" s="51"/>
      <c r="AZ827" s="51"/>
    </row>
    <row r="828" spans="1:52" ht="18" customHeight="1" x14ac:dyDescent="0.2">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51"/>
      <c r="AY828" s="51"/>
      <c r="AZ828" s="51"/>
    </row>
    <row r="829" spans="1:52" ht="18" customHeight="1" x14ac:dyDescent="0.2">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row>
    <row r="830" spans="1:52" ht="18" customHeight="1" x14ac:dyDescent="0.2">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row>
    <row r="831" spans="1:52" ht="18" customHeight="1" x14ac:dyDescent="0.2">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row>
    <row r="832" spans="1:52" ht="18" customHeight="1" x14ac:dyDescent="0.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row>
    <row r="833" spans="1:52" ht="18" customHeight="1" x14ac:dyDescent="0.2">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row>
    <row r="834" spans="1:52" ht="18" customHeight="1" x14ac:dyDescent="0.2">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row>
    <row r="835" spans="1:52" ht="18" customHeight="1" x14ac:dyDescent="0.2">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51"/>
      <c r="AY835" s="51"/>
      <c r="AZ835" s="51"/>
    </row>
    <row r="836" spans="1:52" ht="18" customHeight="1" x14ac:dyDescent="0.2">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row>
    <row r="837" spans="1:52" ht="18" customHeight="1" x14ac:dyDescent="0.2">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51"/>
      <c r="AY837" s="51"/>
      <c r="AZ837" s="51"/>
    </row>
    <row r="838" spans="1:52" ht="18" customHeight="1" x14ac:dyDescent="0.2">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51"/>
      <c r="AY838" s="51"/>
      <c r="AZ838" s="51"/>
    </row>
    <row r="839" spans="1:52" ht="18" customHeight="1" x14ac:dyDescent="0.2">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row>
    <row r="840" spans="1:52" ht="18" customHeight="1" x14ac:dyDescent="0.2">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row>
    <row r="841" spans="1:52" ht="18" customHeight="1" x14ac:dyDescent="0.2">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row>
    <row r="842" spans="1:52" ht="18" customHeight="1" x14ac:dyDescent="0.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row>
    <row r="843" spans="1:52" ht="18" customHeight="1" x14ac:dyDescent="0.2">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row>
    <row r="844" spans="1:52" ht="18" customHeight="1" x14ac:dyDescent="0.2">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row>
    <row r="845" spans="1:52" ht="18" customHeight="1" x14ac:dyDescent="0.2">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row>
    <row r="846" spans="1:52" ht="18" customHeight="1" x14ac:dyDescent="0.2">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row>
    <row r="847" spans="1:52" ht="18" customHeight="1" x14ac:dyDescent="0.2">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row>
    <row r="848" spans="1:52" ht="18" customHeight="1" x14ac:dyDescent="0.2">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row>
    <row r="849" spans="1:52" ht="18" customHeight="1" x14ac:dyDescent="0.2">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row>
    <row r="850" spans="1:52" ht="18" customHeight="1" x14ac:dyDescent="0.2">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row>
    <row r="851" spans="1:52" ht="18" customHeight="1" x14ac:dyDescent="0.2">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row>
    <row r="852" spans="1:52" ht="18" customHeight="1" x14ac:dyDescent="0.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row>
    <row r="853" spans="1:52" ht="18" customHeight="1" x14ac:dyDescent="0.2">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row>
    <row r="854" spans="1:52" ht="18" customHeight="1" x14ac:dyDescent="0.2">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row>
    <row r="855" spans="1:52" ht="18" customHeight="1" x14ac:dyDescent="0.2">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row>
    <row r="856" spans="1:52" ht="18" customHeight="1" x14ac:dyDescent="0.2">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row>
    <row r="857" spans="1:52" ht="18" customHeight="1" x14ac:dyDescent="0.2">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row>
    <row r="858" spans="1:52" ht="18" customHeight="1" x14ac:dyDescent="0.2">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row>
    <row r="859" spans="1:52" ht="18" customHeight="1" x14ac:dyDescent="0.2">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row>
    <row r="860" spans="1:52" ht="18" customHeight="1" x14ac:dyDescent="0.2">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row>
    <row r="861" spans="1:52" ht="18" customHeight="1" x14ac:dyDescent="0.2">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row>
    <row r="862" spans="1:52" ht="18" customHeight="1" x14ac:dyDescent="0.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row>
    <row r="863" spans="1:52" ht="18" customHeight="1" x14ac:dyDescent="0.2">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row>
    <row r="864" spans="1:52" ht="18" customHeight="1" x14ac:dyDescent="0.2">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row>
    <row r="865" spans="1:52" ht="18" customHeight="1" x14ac:dyDescent="0.2">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51"/>
      <c r="AL865" s="51"/>
      <c r="AM865" s="51"/>
      <c r="AN865" s="51"/>
      <c r="AO865" s="51"/>
      <c r="AP865" s="51"/>
      <c r="AQ865" s="51"/>
      <c r="AR865" s="51"/>
      <c r="AS865" s="51"/>
      <c r="AT865" s="51"/>
      <c r="AU865" s="51"/>
      <c r="AV865" s="51"/>
      <c r="AW865" s="51"/>
      <c r="AX865" s="51"/>
      <c r="AY865" s="51"/>
      <c r="AZ865" s="51"/>
    </row>
    <row r="866" spans="1:52" ht="18" customHeight="1" x14ac:dyDescent="0.2">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c r="AK866" s="51"/>
      <c r="AL866" s="51"/>
      <c r="AM866" s="51"/>
      <c r="AN866" s="51"/>
      <c r="AO866" s="51"/>
      <c r="AP866" s="51"/>
      <c r="AQ866" s="51"/>
      <c r="AR866" s="51"/>
      <c r="AS866" s="51"/>
      <c r="AT866" s="51"/>
      <c r="AU866" s="51"/>
      <c r="AV866" s="51"/>
      <c r="AW866" s="51"/>
      <c r="AX866" s="51"/>
      <c r="AY866" s="51"/>
      <c r="AZ866" s="51"/>
    </row>
    <row r="867" spans="1:52" ht="18" customHeight="1" x14ac:dyDescent="0.2">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c r="AK867" s="51"/>
      <c r="AL867" s="51"/>
      <c r="AM867" s="51"/>
      <c r="AN867" s="51"/>
      <c r="AO867" s="51"/>
      <c r="AP867" s="51"/>
      <c r="AQ867" s="51"/>
      <c r="AR867" s="51"/>
      <c r="AS867" s="51"/>
      <c r="AT867" s="51"/>
      <c r="AU867" s="51"/>
      <c r="AV867" s="51"/>
      <c r="AW867" s="51"/>
      <c r="AX867" s="51"/>
      <c r="AY867" s="51"/>
      <c r="AZ867" s="51"/>
    </row>
    <row r="868" spans="1:52" ht="18" customHeight="1" x14ac:dyDescent="0.2">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c r="AK868" s="51"/>
      <c r="AL868" s="51"/>
      <c r="AM868" s="51"/>
      <c r="AN868" s="51"/>
      <c r="AO868" s="51"/>
      <c r="AP868" s="51"/>
      <c r="AQ868" s="51"/>
      <c r="AR868" s="51"/>
      <c r="AS868" s="51"/>
      <c r="AT868" s="51"/>
      <c r="AU868" s="51"/>
      <c r="AV868" s="51"/>
      <c r="AW868" s="51"/>
      <c r="AX868" s="51"/>
      <c r="AY868" s="51"/>
      <c r="AZ868" s="51"/>
    </row>
    <row r="869" spans="1:52" ht="18" customHeight="1" x14ac:dyDescent="0.2">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c r="AJ869" s="51"/>
      <c r="AK869" s="51"/>
      <c r="AL869" s="51"/>
      <c r="AM869" s="51"/>
      <c r="AN869" s="51"/>
      <c r="AO869" s="51"/>
      <c r="AP869" s="51"/>
      <c r="AQ869" s="51"/>
      <c r="AR869" s="51"/>
      <c r="AS869" s="51"/>
      <c r="AT869" s="51"/>
      <c r="AU869" s="51"/>
      <c r="AV869" s="51"/>
      <c r="AW869" s="51"/>
      <c r="AX869" s="51"/>
      <c r="AY869" s="51"/>
      <c r="AZ869" s="51"/>
    </row>
    <row r="870" spans="1:52" ht="18" customHeight="1" x14ac:dyDescent="0.2">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c r="AK870" s="51"/>
      <c r="AL870" s="51"/>
      <c r="AM870" s="51"/>
      <c r="AN870" s="51"/>
      <c r="AO870" s="51"/>
      <c r="AP870" s="51"/>
      <c r="AQ870" s="51"/>
      <c r="AR870" s="51"/>
      <c r="AS870" s="51"/>
      <c r="AT870" s="51"/>
      <c r="AU870" s="51"/>
      <c r="AV870" s="51"/>
      <c r="AW870" s="51"/>
      <c r="AX870" s="51"/>
      <c r="AY870" s="51"/>
      <c r="AZ870" s="51"/>
    </row>
    <row r="871" spans="1:52" ht="18" customHeight="1" x14ac:dyDescent="0.2">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c r="AJ871" s="51"/>
      <c r="AK871" s="51"/>
      <c r="AL871" s="51"/>
      <c r="AM871" s="51"/>
      <c r="AN871" s="51"/>
      <c r="AO871" s="51"/>
      <c r="AP871" s="51"/>
      <c r="AQ871" s="51"/>
      <c r="AR871" s="51"/>
      <c r="AS871" s="51"/>
      <c r="AT871" s="51"/>
      <c r="AU871" s="51"/>
      <c r="AV871" s="51"/>
      <c r="AW871" s="51"/>
      <c r="AX871" s="51"/>
      <c r="AY871" s="51"/>
      <c r="AZ871" s="51"/>
    </row>
    <row r="872" spans="1:52" ht="18" customHeight="1" x14ac:dyDescent="0.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c r="AN872" s="51"/>
      <c r="AO872" s="51"/>
      <c r="AP872" s="51"/>
      <c r="AQ872" s="51"/>
      <c r="AR872" s="51"/>
      <c r="AS872" s="51"/>
      <c r="AT872" s="51"/>
      <c r="AU872" s="51"/>
      <c r="AV872" s="51"/>
      <c r="AW872" s="51"/>
      <c r="AX872" s="51"/>
      <c r="AY872" s="51"/>
      <c r="AZ872" s="51"/>
    </row>
    <row r="873" spans="1:52" ht="18" customHeight="1" x14ac:dyDescent="0.2">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c r="AN873" s="51"/>
      <c r="AO873" s="51"/>
      <c r="AP873" s="51"/>
      <c r="AQ873" s="51"/>
      <c r="AR873" s="51"/>
      <c r="AS873" s="51"/>
      <c r="AT873" s="51"/>
      <c r="AU873" s="51"/>
      <c r="AV873" s="51"/>
      <c r="AW873" s="51"/>
      <c r="AX873" s="51"/>
      <c r="AY873" s="51"/>
      <c r="AZ873" s="51"/>
    </row>
    <row r="874" spans="1:52" ht="18" customHeight="1" x14ac:dyDescent="0.2">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c r="AN874" s="51"/>
      <c r="AO874" s="51"/>
      <c r="AP874" s="51"/>
      <c r="AQ874" s="51"/>
      <c r="AR874" s="51"/>
      <c r="AS874" s="51"/>
      <c r="AT874" s="51"/>
      <c r="AU874" s="51"/>
      <c r="AV874" s="51"/>
      <c r="AW874" s="51"/>
      <c r="AX874" s="51"/>
      <c r="AY874" s="51"/>
      <c r="AZ874" s="51"/>
    </row>
    <row r="875" spans="1:52" ht="18" customHeight="1" x14ac:dyDescent="0.2">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c r="AW875" s="51"/>
      <c r="AX875" s="51"/>
      <c r="AY875" s="51"/>
      <c r="AZ875" s="51"/>
    </row>
    <row r="876" spans="1:52" ht="18" customHeight="1" x14ac:dyDescent="0.2">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c r="AK876" s="51"/>
      <c r="AL876" s="51"/>
      <c r="AM876" s="51"/>
      <c r="AN876" s="51"/>
      <c r="AO876" s="51"/>
      <c r="AP876" s="51"/>
      <c r="AQ876" s="51"/>
      <c r="AR876" s="51"/>
      <c r="AS876" s="51"/>
      <c r="AT876" s="51"/>
      <c r="AU876" s="51"/>
      <c r="AV876" s="51"/>
      <c r="AW876" s="51"/>
      <c r="AX876" s="51"/>
      <c r="AY876" s="51"/>
      <c r="AZ876" s="51"/>
    </row>
    <row r="877" spans="1:52" ht="18" customHeight="1" x14ac:dyDescent="0.2">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c r="AJ877" s="51"/>
      <c r="AK877" s="51"/>
      <c r="AL877" s="51"/>
      <c r="AM877" s="51"/>
      <c r="AN877" s="51"/>
      <c r="AO877" s="51"/>
      <c r="AP877" s="51"/>
      <c r="AQ877" s="51"/>
      <c r="AR877" s="51"/>
      <c r="AS877" s="51"/>
      <c r="AT877" s="51"/>
      <c r="AU877" s="51"/>
      <c r="AV877" s="51"/>
      <c r="AW877" s="51"/>
      <c r="AX877" s="51"/>
      <c r="AY877" s="51"/>
      <c r="AZ877" s="51"/>
    </row>
    <row r="878" spans="1:52" ht="18" customHeight="1" x14ac:dyDescent="0.2">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c r="AN878" s="51"/>
      <c r="AO878" s="51"/>
      <c r="AP878" s="51"/>
      <c r="AQ878" s="51"/>
      <c r="AR878" s="51"/>
      <c r="AS878" s="51"/>
      <c r="AT878" s="51"/>
      <c r="AU878" s="51"/>
      <c r="AV878" s="51"/>
      <c r="AW878" s="51"/>
      <c r="AX878" s="51"/>
      <c r="AY878" s="51"/>
      <c r="AZ878" s="51"/>
    </row>
    <row r="879" spans="1:52" ht="18" customHeight="1" x14ac:dyDescent="0.2">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c r="AK879" s="51"/>
      <c r="AL879" s="51"/>
      <c r="AM879" s="51"/>
      <c r="AN879" s="51"/>
      <c r="AO879" s="51"/>
      <c r="AP879" s="51"/>
      <c r="AQ879" s="51"/>
      <c r="AR879" s="51"/>
      <c r="AS879" s="51"/>
      <c r="AT879" s="51"/>
      <c r="AU879" s="51"/>
      <c r="AV879" s="51"/>
      <c r="AW879" s="51"/>
      <c r="AX879" s="51"/>
      <c r="AY879" s="51"/>
      <c r="AZ879" s="51"/>
    </row>
    <row r="880" spans="1:52" ht="18" customHeight="1" x14ac:dyDescent="0.2">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c r="AN880" s="51"/>
      <c r="AO880" s="51"/>
      <c r="AP880" s="51"/>
      <c r="AQ880" s="51"/>
      <c r="AR880" s="51"/>
      <c r="AS880" s="51"/>
      <c r="AT880" s="51"/>
      <c r="AU880" s="51"/>
      <c r="AV880" s="51"/>
      <c r="AW880" s="51"/>
      <c r="AX880" s="51"/>
      <c r="AY880" s="51"/>
      <c r="AZ880" s="51"/>
    </row>
    <row r="881" spans="1:52" ht="18" customHeight="1" x14ac:dyDescent="0.2">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c r="AK881" s="51"/>
      <c r="AL881" s="51"/>
      <c r="AM881" s="51"/>
      <c r="AN881" s="51"/>
      <c r="AO881" s="51"/>
      <c r="AP881" s="51"/>
      <c r="AQ881" s="51"/>
      <c r="AR881" s="51"/>
      <c r="AS881" s="51"/>
      <c r="AT881" s="51"/>
      <c r="AU881" s="51"/>
      <c r="AV881" s="51"/>
      <c r="AW881" s="51"/>
      <c r="AX881" s="51"/>
      <c r="AY881" s="51"/>
      <c r="AZ881" s="51"/>
    </row>
    <row r="882" spans="1:52" ht="18" customHeight="1" x14ac:dyDescent="0.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c r="AK882" s="51"/>
      <c r="AL882" s="51"/>
      <c r="AM882" s="51"/>
      <c r="AN882" s="51"/>
      <c r="AO882" s="51"/>
      <c r="AP882" s="51"/>
      <c r="AQ882" s="51"/>
      <c r="AR882" s="51"/>
      <c r="AS882" s="51"/>
      <c r="AT882" s="51"/>
      <c r="AU882" s="51"/>
      <c r="AV882" s="51"/>
      <c r="AW882" s="51"/>
      <c r="AX882" s="51"/>
      <c r="AY882" s="51"/>
      <c r="AZ882" s="51"/>
    </row>
    <row r="883" spans="1:52" ht="18" customHeight="1" x14ac:dyDescent="0.2">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c r="AJ883" s="51"/>
      <c r="AK883" s="51"/>
      <c r="AL883" s="51"/>
      <c r="AM883" s="51"/>
      <c r="AN883" s="51"/>
      <c r="AO883" s="51"/>
      <c r="AP883" s="51"/>
      <c r="AQ883" s="51"/>
      <c r="AR883" s="51"/>
      <c r="AS883" s="51"/>
      <c r="AT883" s="51"/>
      <c r="AU883" s="51"/>
      <c r="AV883" s="51"/>
      <c r="AW883" s="51"/>
      <c r="AX883" s="51"/>
      <c r="AY883" s="51"/>
      <c r="AZ883" s="51"/>
    </row>
    <row r="884" spans="1:52" ht="18" customHeight="1" x14ac:dyDescent="0.2">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c r="AK884" s="51"/>
      <c r="AL884" s="51"/>
      <c r="AM884" s="51"/>
      <c r="AN884" s="51"/>
      <c r="AO884" s="51"/>
      <c r="AP884" s="51"/>
      <c r="AQ884" s="51"/>
      <c r="AR884" s="51"/>
      <c r="AS884" s="51"/>
      <c r="AT884" s="51"/>
      <c r="AU884" s="51"/>
      <c r="AV884" s="51"/>
      <c r="AW884" s="51"/>
      <c r="AX884" s="51"/>
      <c r="AY884" s="51"/>
      <c r="AZ884" s="51"/>
    </row>
    <row r="885" spans="1:52" ht="18" customHeight="1" x14ac:dyDescent="0.2">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c r="AK885" s="51"/>
      <c r="AL885" s="51"/>
      <c r="AM885" s="51"/>
      <c r="AN885" s="51"/>
      <c r="AO885" s="51"/>
      <c r="AP885" s="51"/>
      <c r="AQ885" s="51"/>
      <c r="AR885" s="51"/>
      <c r="AS885" s="51"/>
      <c r="AT885" s="51"/>
      <c r="AU885" s="51"/>
      <c r="AV885" s="51"/>
      <c r="AW885" s="51"/>
      <c r="AX885" s="51"/>
      <c r="AY885" s="51"/>
      <c r="AZ885" s="51"/>
    </row>
    <row r="886" spans="1:52" ht="18" customHeight="1" x14ac:dyDescent="0.2">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c r="AN886" s="51"/>
      <c r="AO886" s="51"/>
      <c r="AP886" s="51"/>
      <c r="AQ886" s="51"/>
      <c r="AR886" s="51"/>
      <c r="AS886" s="51"/>
      <c r="AT886" s="51"/>
      <c r="AU886" s="51"/>
      <c r="AV886" s="51"/>
      <c r="AW886" s="51"/>
      <c r="AX886" s="51"/>
      <c r="AY886" s="51"/>
      <c r="AZ886" s="51"/>
    </row>
    <row r="887" spans="1:52" ht="18" customHeight="1" x14ac:dyDescent="0.2">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c r="AK887" s="51"/>
      <c r="AL887" s="51"/>
      <c r="AM887" s="51"/>
      <c r="AN887" s="51"/>
      <c r="AO887" s="51"/>
      <c r="AP887" s="51"/>
      <c r="AQ887" s="51"/>
      <c r="AR887" s="51"/>
      <c r="AS887" s="51"/>
      <c r="AT887" s="51"/>
      <c r="AU887" s="51"/>
      <c r="AV887" s="51"/>
      <c r="AW887" s="51"/>
      <c r="AX887" s="51"/>
      <c r="AY887" s="51"/>
      <c r="AZ887" s="51"/>
    </row>
    <row r="888" spans="1:52" ht="18" customHeight="1" x14ac:dyDescent="0.2">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c r="AK888" s="51"/>
      <c r="AL888" s="51"/>
      <c r="AM888" s="51"/>
      <c r="AN888" s="51"/>
      <c r="AO888" s="51"/>
      <c r="AP888" s="51"/>
      <c r="AQ888" s="51"/>
      <c r="AR888" s="51"/>
      <c r="AS888" s="51"/>
      <c r="AT888" s="51"/>
      <c r="AU888" s="51"/>
      <c r="AV888" s="51"/>
      <c r="AW888" s="51"/>
      <c r="AX888" s="51"/>
      <c r="AY888" s="51"/>
      <c r="AZ888" s="51"/>
    </row>
    <row r="889" spans="1:52" ht="18" customHeight="1" x14ac:dyDescent="0.2">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c r="AK889" s="51"/>
      <c r="AL889" s="51"/>
      <c r="AM889" s="51"/>
      <c r="AN889" s="51"/>
      <c r="AO889" s="51"/>
      <c r="AP889" s="51"/>
      <c r="AQ889" s="51"/>
      <c r="AR889" s="51"/>
      <c r="AS889" s="51"/>
      <c r="AT889" s="51"/>
      <c r="AU889" s="51"/>
      <c r="AV889" s="51"/>
      <c r="AW889" s="51"/>
      <c r="AX889" s="51"/>
      <c r="AY889" s="51"/>
      <c r="AZ889" s="51"/>
    </row>
    <row r="890" spans="1:52" ht="18" customHeight="1" x14ac:dyDescent="0.2">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c r="AN890" s="51"/>
      <c r="AO890" s="51"/>
      <c r="AP890" s="51"/>
      <c r="AQ890" s="51"/>
      <c r="AR890" s="51"/>
      <c r="AS890" s="51"/>
      <c r="AT890" s="51"/>
      <c r="AU890" s="51"/>
      <c r="AV890" s="51"/>
      <c r="AW890" s="51"/>
      <c r="AX890" s="51"/>
      <c r="AY890" s="51"/>
      <c r="AZ890" s="51"/>
    </row>
    <row r="891" spans="1:52" ht="18" customHeight="1" x14ac:dyDescent="0.2">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c r="AN891" s="51"/>
      <c r="AO891" s="51"/>
      <c r="AP891" s="51"/>
      <c r="AQ891" s="51"/>
      <c r="AR891" s="51"/>
      <c r="AS891" s="51"/>
      <c r="AT891" s="51"/>
      <c r="AU891" s="51"/>
      <c r="AV891" s="51"/>
      <c r="AW891" s="51"/>
      <c r="AX891" s="51"/>
      <c r="AY891" s="51"/>
      <c r="AZ891" s="51"/>
    </row>
    <row r="892" spans="1:52" ht="18" customHeight="1" x14ac:dyDescent="0.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c r="AN892" s="51"/>
      <c r="AO892" s="51"/>
      <c r="AP892" s="51"/>
      <c r="AQ892" s="51"/>
      <c r="AR892" s="51"/>
      <c r="AS892" s="51"/>
      <c r="AT892" s="51"/>
      <c r="AU892" s="51"/>
      <c r="AV892" s="51"/>
      <c r="AW892" s="51"/>
      <c r="AX892" s="51"/>
      <c r="AY892" s="51"/>
      <c r="AZ892" s="51"/>
    </row>
    <row r="893" spans="1:52" ht="18" customHeight="1" x14ac:dyDescent="0.2">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c r="AK893" s="51"/>
      <c r="AL893" s="51"/>
      <c r="AM893" s="51"/>
      <c r="AN893" s="51"/>
      <c r="AO893" s="51"/>
      <c r="AP893" s="51"/>
      <c r="AQ893" s="51"/>
      <c r="AR893" s="51"/>
      <c r="AS893" s="51"/>
      <c r="AT893" s="51"/>
      <c r="AU893" s="51"/>
      <c r="AV893" s="51"/>
      <c r="AW893" s="51"/>
      <c r="AX893" s="51"/>
      <c r="AY893" s="51"/>
      <c r="AZ893" s="51"/>
    </row>
    <row r="894" spans="1:52" ht="18" customHeight="1" x14ac:dyDescent="0.2">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51"/>
      <c r="AP894" s="51"/>
      <c r="AQ894" s="51"/>
      <c r="AR894" s="51"/>
      <c r="AS894" s="51"/>
      <c r="AT894" s="51"/>
      <c r="AU894" s="51"/>
      <c r="AV894" s="51"/>
      <c r="AW894" s="51"/>
      <c r="AX894" s="51"/>
      <c r="AY894" s="51"/>
      <c r="AZ894" s="51"/>
    </row>
    <row r="895" spans="1:52" ht="18" customHeight="1" x14ac:dyDescent="0.2">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c r="AK895" s="51"/>
      <c r="AL895" s="51"/>
      <c r="AM895" s="51"/>
      <c r="AN895" s="51"/>
      <c r="AO895" s="51"/>
      <c r="AP895" s="51"/>
      <c r="AQ895" s="51"/>
      <c r="AR895" s="51"/>
      <c r="AS895" s="51"/>
      <c r="AT895" s="51"/>
      <c r="AU895" s="51"/>
      <c r="AV895" s="51"/>
      <c r="AW895" s="51"/>
      <c r="AX895" s="51"/>
      <c r="AY895" s="51"/>
      <c r="AZ895" s="51"/>
    </row>
    <row r="896" spans="1:52" ht="18" customHeight="1" x14ac:dyDescent="0.2">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c r="AK896" s="51"/>
      <c r="AL896" s="51"/>
      <c r="AM896" s="51"/>
      <c r="AN896" s="51"/>
      <c r="AO896" s="51"/>
      <c r="AP896" s="51"/>
      <c r="AQ896" s="51"/>
      <c r="AR896" s="51"/>
      <c r="AS896" s="51"/>
      <c r="AT896" s="51"/>
      <c r="AU896" s="51"/>
      <c r="AV896" s="51"/>
      <c r="AW896" s="51"/>
      <c r="AX896" s="51"/>
      <c r="AY896" s="51"/>
      <c r="AZ896" s="51"/>
    </row>
    <row r="897" spans="1:52" ht="18" customHeight="1" x14ac:dyDescent="0.2">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c r="AK897" s="51"/>
      <c r="AL897" s="51"/>
      <c r="AM897" s="51"/>
      <c r="AN897" s="51"/>
      <c r="AO897" s="51"/>
      <c r="AP897" s="51"/>
      <c r="AQ897" s="51"/>
      <c r="AR897" s="51"/>
      <c r="AS897" s="51"/>
      <c r="AT897" s="51"/>
      <c r="AU897" s="51"/>
      <c r="AV897" s="51"/>
      <c r="AW897" s="51"/>
      <c r="AX897" s="51"/>
      <c r="AY897" s="51"/>
      <c r="AZ897" s="51"/>
    </row>
    <row r="898" spans="1:52" ht="18" customHeight="1" x14ac:dyDescent="0.2">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c r="AK898" s="51"/>
      <c r="AL898" s="51"/>
      <c r="AM898" s="51"/>
      <c r="AN898" s="51"/>
      <c r="AO898" s="51"/>
      <c r="AP898" s="51"/>
      <c r="AQ898" s="51"/>
      <c r="AR898" s="51"/>
      <c r="AS898" s="51"/>
      <c r="AT898" s="51"/>
      <c r="AU898" s="51"/>
      <c r="AV898" s="51"/>
      <c r="AW898" s="51"/>
      <c r="AX898" s="51"/>
      <c r="AY898" s="51"/>
      <c r="AZ898" s="51"/>
    </row>
    <row r="899" spans="1:52" ht="18" customHeight="1" x14ac:dyDescent="0.2">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c r="AK899" s="51"/>
      <c r="AL899" s="51"/>
      <c r="AM899" s="51"/>
      <c r="AN899" s="51"/>
      <c r="AO899" s="51"/>
      <c r="AP899" s="51"/>
      <c r="AQ899" s="51"/>
      <c r="AR899" s="51"/>
      <c r="AS899" s="51"/>
      <c r="AT899" s="51"/>
      <c r="AU899" s="51"/>
      <c r="AV899" s="51"/>
      <c r="AW899" s="51"/>
      <c r="AX899" s="51"/>
      <c r="AY899" s="51"/>
      <c r="AZ899" s="51"/>
    </row>
    <row r="900" spans="1:52" ht="18" customHeight="1" x14ac:dyDescent="0.2">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c r="AW900" s="51"/>
      <c r="AX900" s="51"/>
      <c r="AY900" s="51"/>
      <c r="AZ900" s="51"/>
    </row>
    <row r="901" spans="1:52" ht="18" customHeight="1" x14ac:dyDescent="0.2">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c r="AK901" s="51"/>
      <c r="AL901" s="51"/>
      <c r="AM901" s="51"/>
      <c r="AN901" s="51"/>
      <c r="AO901" s="51"/>
      <c r="AP901" s="51"/>
      <c r="AQ901" s="51"/>
      <c r="AR901" s="51"/>
      <c r="AS901" s="51"/>
      <c r="AT901" s="51"/>
      <c r="AU901" s="51"/>
      <c r="AV901" s="51"/>
      <c r="AW901" s="51"/>
      <c r="AX901" s="51"/>
      <c r="AY901" s="51"/>
      <c r="AZ901" s="51"/>
    </row>
    <row r="902" spans="1:52" ht="18" customHeight="1" x14ac:dyDescent="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c r="AN902" s="51"/>
      <c r="AO902" s="51"/>
      <c r="AP902" s="51"/>
      <c r="AQ902" s="51"/>
      <c r="AR902" s="51"/>
      <c r="AS902" s="51"/>
      <c r="AT902" s="51"/>
      <c r="AU902" s="51"/>
      <c r="AV902" s="51"/>
      <c r="AW902" s="51"/>
      <c r="AX902" s="51"/>
      <c r="AY902" s="51"/>
      <c r="AZ902" s="51"/>
    </row>
    <row r="903" spans="1:52" ht="18" customHeight="1" x14ac:dyDescent="0.2">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c r="AK903" s="51"/>
      <c r="AL903" s="51"/>
      <c r="AM903" s="51"/>
      <c r="AN903" s="51"/>
      <c r="AO903" s="51"/>
      <c r="AP903" s="51"/>
      <c r="AQ903" s="51"/>
      <c r="AR903" s="51"/>
      <c r="AS903" s="51"/>
      <c r="AT903" s="51"/>
      <c r="AU903" s="51"/>
      <c r="AV903" s="51"/>
      <c r="AW903" s="51"/>
      <c r="AX903" s="51"/>
      <c r="AY903" s="51"/>
      <c r="AZ903" s="51"/>
    </row>
    <row r="904" spans="1:52" ht="18" customHeight="1" x14ac:dyDescent="0.2">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c r="AN904" s="51"/>
      <c r="AO904" s="51"/>
      <c r="AP904" s="51"/>
      <c r="AQ904" s="51"/>
      <c r="AR904" s="51"/>
      <c r="AS904" s="51"/>
      <c r="AT904" s="51"/>
      <c r="AU904" s="51"/>
      <c r="AV904" s="51"/>
      <c r="AW904" s="51"/>
      <c r="AX904" s="51"/>
      <c r="AY904" s="51"/>
      <c r="AZ904" s="51"/>
    </row>
    <row r="905" spans="1:52" ht="18" customHeight="1" x14ac:dyDescent="0.2">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c r="AN905" s="51"/>
      <c r="AO905" s="51"/>
      <c r="AP905" s="51"/>
      <c r="AQ905" s="51"/>
      <c r="AR905" s="51"/>
      <c r="AS905" s="51"/>
      <c r="AT905" s="51"/>
      <c r="AU905" s="51"/>
      <c r="AV905" s="51"/>
      <c r="AW905" s="51"/>
      <c r="AX905" s="51"/>
      <c r="AY905" s="51"/>
      <c r="AZ905" s="51"/>
    </row>
    <row r="906" spans="1:52" ht="18" customHeight="1" x14ac:dyDescent="0.2">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c r="AN906" s="51"/>
      <c r="AO906" s="51"/>
      <c r="AP906" s="51"/>
      <c r="AQ906" s="51"/>
      <c r="AR906" s="51"/>
      <c r="AS906" s="51"/>
      <c r="AT906" s="51"/>
      <c r="AU906" s="51"/>
      <c r="AV906" s="51"/>
      <c r="AW906" s="51"/>
      <c r="AX906" s="51"/>
      <c r="AY906" s="51"/>
      <c r="AZ906" s="51"/>
    </row>
    <row r="907" spans="1:52" ht="18" customHeight="1" x14ac:dyDescent="0.2">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c r="AK907" s="51"/>
      <c r="AL907" s="51"/>
      <c r="AM907" s="51"/>
      <c r="AN907" s="51"/>
      <c r="AO907" s="51"/>
      <c r="AP907" s="51"/>
      <c r="AQ907" s="51"/>
      <c r="AR907" s="51"/>
      <c r="AS907" s="51"/>
      <c r="AT907" s="51"/>
      <c r="AU907" s="51"/>
      <c r="AV907" s="51"/>
      <c r="AW907" s="51"/>
      <c r="AX907" s="51"/>
      <c r="AY907" s="51"/>
      <c r="AZ907" s="51"/>
    </row>
    <row r="908" spans="1:52" ht="18" customHeight="1" x14ac:dyDescent="0.2">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c r="AN908" s="51"/>
      <c r="AO908" s="51"/>
      <c r="AP908" s="51"/>
      <c r="AQ908" s="51"/>
      <c r="AR908" s="51"/>
      <c r="AS908" s="51"/>
      <c r="AT908" s="51"/>
      <c r="AU908" s="51"/>
      <c r="AV908" s="51"/>
      <c r="AW908" s="51"/>
      <c r="AX908" s="51"/>
      <c r="AY908" s="51"/>
      <c r="AZ908" s="51"/>
    </row>
    <row r="909" spans="1:52" ht="18" customHeight="1" x14ac:dyDescent="0.2">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c r="AK909" s="51"/>
      <c r="AL909" s="51"/>
      <c r="AM909" s="51"/>
      <c r="AN909" s="51"/>
      <c r="AO909" s="51"/>
      <c r="AP909" s="51"/>
      <c r="AQ909" s="51"/>
      <c r="AR909" s="51"/>
      <c r="AS909" s="51"/>
      <c r="AT909" s="51"/>
      <c r="AU909" s="51"/>
      <c r="AV909" s="51"/>
      <c r="AW909" s="51"/>
      <c r="AX909" s="51"/>
      <c r="AY909" s="51"/>
      <c r="AZ909" s="51"/>
    </row>
    <row r="910" spans="1:52" ht="18" customHeight="1" x14ac:dyDescent="0.2">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c r="AW910" s="51"/>
      <c r="AX910" s="51"/>
      <c r="AY910" s="51"/>
      <c r="AZ910" s="51"/>
    </row>
    <row r="911" spans="1:52" ht="18" customHeight="1" x14ac:dyDescent="0.2">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c r="AW911" s="51"/>
      <c r="AX911" s="51"/>
      <c r="AY911" s="51"/>
      <c r="AZ911" s="51"/>
    </row>
    <row r="912" spans="1:52" ht="18" customHeight="1" x14ac:dyDescent="0.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c r="AW912" s="51"/>
      <c r="AX912" s="51"/>
      <c r="AY912" s="51"/>
      <c r="AZ912" s="51"/>
    </row>
    <row r="913" spans="1:52" ht="18" customHeight="1" x14ac:dyDescent="0.2">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c r="AW913" s="51"/>
      <c r="AX913" s="51"/>
      <c r="AY913" s="51"/>
      <c r="AZ913" s="51"/>
    </row>
    <row r="914" spans="1:52" ht="18" customHeight="1" x14ac:dyDescent="0.2">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c r="AW914" s="51"/>
      <c r="AX914" s="51"/>
      <c r="AY914" s="51"/>
      <c r="AZ914" s="51"/>
    </row>
    <row r="915" spans="1:52" ht="18" customHeight="1" x14ac:dyDescent="0.2">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c r="AW915" s="51"/>
      <c r="AX915" s="51"/>
      <c r="AY915" s="51"/>
      <c r="AZ915" s="51"/>
    </row>
    <row r="916" spans="1:52" ht="18" customHeight="1" x14ac:dyDescent="0.2">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c r="AN916" s="51"/>
      <c r="AO916" s="51"/>
      <c r="AP916" s="51"/>
      <c r="AQ916" s="51"/>
      <c r="AR916" s="51"/>
      <c r="AS916" s="51"/>
      <c r="AT916" s="51"/>
      <c r="AU916" s="51"/>
      <c r="AV916" s="51"/>
      <c r="AW916" s="51"/>
      <c r="AX916" s="51"/>
      <c r="AY916" s="51"/>
      <c r="AZ916" s="51"/>
    </row>
    <row r="917" spans="1:52" ht="18" customHeight="1" x14ac:dyDescent="0.2">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c r="AJ917" s="51"/>
      <c r="AK917" s="51"/>
      <c r="AL917" s="51"/>
      <c r="AM917" s="51"/>
      <c r="AN917" s="51"/>
      <c r="AO917" s="51"/>
      <c r="AP917" s="51"/>
      <c r="AQ917" s="51"/>
      <c r="AR917" s="51"/>
      <c r="AS917" s="51"/>
      <c r="AT917" s="51"/>
      <c r="AU917" s="51"/>
      <c r="AV917" s="51"/>
      <c r="AW917" s="51"/>
      <c r="AX917" s="51"/>
      <c r="AY917" s="51"/>
      <c r="AZ917" s="51"/>
    </row>
    <row r="918" spans="1:52" ht="18" customHeight="1" x14ac:dyDescent="0.2">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c r="AN918" s="51"/>
      <c r="AO918" s="51"/>
      <c r="AP918" s="51"/>
      <c r="AQ918" s="51"/>
      <c r="AR918" s="51"/>
      <c r="AS918" s="51"/>
      <c r="AT918" s="51"/>
      <c r="AU918" s="51"/>
      <c r="AV918" s="51"/>
      <c r="AW918" s="51"/>
      <c r="AX918" s="51"/>
      <c r="AY918" s="51"/>
      <c r="AZ918" s="51"/>
    </row>
    <row r="919" spans="1:52" ht="18" customHeight="1" x14ac:dyDescent="0.2">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c r="AK919" s="51"/>
      <c r="AL919" s="51"/>
      <c r="AM919" s="51"/>
      <c r="AN919" s="51"/>
      <c r="AO919" s="51"/>
      <c r="AP919" s="51"/>
      <c r="AQ919" s="51"/>
      <c r="AR919" s="51"/>
      <c r="AS919" s="51"/>
      <c r="AT919" s="51"/>
      <c r="AU919" s="51"/>
      <c r="AV919" s="51"/>
      <c r="AW919" s="51"/>
      <c r="AX919" s="51"/>
      <c r="AY919" s="51"/>
      <c r="AZ919" s="51"/>
    </row>
    <row r="920" spans="1:52" ht="18" customHeight="1" x14ac:dyDescent="0.2">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c r="AN920" s="51"/>
      <c r="AO920" s="51"/>
      <c r="AP920" s="51"/>
      <c r="AQ920" s="51"/>
      <c r="AR920" s="51"/>
      <c r="AS920" s="51"/>
      <c r="AT920" s="51"/>
      <c r="AU920" s="51"/>
      <c r="AV920" s="51"/>
      <c r="AW920" s="51"/>
      <c r="AX920" s="51"/>
      <c r="AY920" s="51"/>
      <c r="AZ920" s="51"/>
    </row>
    <row r="921" spans="1:52" ht="18" customHeight="1" x14ac:dyDescent="0.2">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c r="AN921" s="51"/>
      <c r="AO921" s="51"/>
      <c r="AP921" s="51"/>
      <c r="AQ921" s="51"/>
      <c r="AR921" s="51"/>
      <c r="AS921" s="51"/>
      <c r="AT921" s="51"/>
      <c r="AU921" s="51"/>
      <c r="AV921" s="51"/>
      <c r="AW921" s="51"/>
      <c r="AX921" s="51"/>
      <c r="AY921" s="51"/>
      <c r="AZ921" s="51"/>
    </row>
    <row r="922" spans="1:52" ht="18" customHeight="1" x14ac:dyDescent="0.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c r="AN922" s="51"/>
      <c r="AO922" s="51"/>
      <c r="AP922" s="51"/>
      <c r="AQ922" s="51"/>
      <c r="AR922" s="51"/>
      <c r="AS922" s="51"/>
      <c r="AT922" s="51"/>
      <c r="AU922" s="51"/>
      <c r="AV922" s="51"/>
      <c r="AW922" s="51"/>
      <c r="AX922" s="51"/>
      <c r="AY922" s="51"/>
      <c r="AZ922" s="51"/>
    </row>
    <row r="923" spans="1:52" ht="18" customHeight="1" x14ac:dyDescent="0.2">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c r="AJ923" s="51"/>
      <c r="AK923" s="51"/>
      <c r="AL923" s="51"/>
      <c r="AM923" s="51"/>
      <c r="AN923" s="51"/>
      <c r="AO923" s="51"/>
      <c r="AP923" s="51"/>
      <c r="AQ923" s="51"/>
      <c r="AR923" s="51"/>
      <c r="AS923" s="51"/>
      <c r="AT923" s="51"/>
      <c r="AU923" s="51"/>
      <c r="AV923" s="51"/>
      <c r="AW923" s="51"/>
      <c r="AX923" s="51"/>
      <c r="AY923" s="51"/>
      <c r="AZ923" s="51"/>
    </row>
    <row r="924" spans="1:52" ht="18" customHeight="1" x14ac:dyDescent="0.2">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c r="AN924" s="51"/>
      <c r="AO924" s="51"/>
      <c r="AP924" s="51"/>
      <c r="AQ924" s="51"/>
      <c r="AR924" s="51"/>
      <c r="AS924" s="51"/>
      <c r="AT924" s="51"/>
      <c r="AU924" s="51"/>
      <c r="AV924" s="51"/>
      <c r="AW924" s="51"/>
      <c r="AX924" s="51"/>
      <c r="AY924" s="51"/>
      <c r="AZ924" s="51"/>
    </row>
    <row r="925" spans="1:52" ht="18" customHeight="1" x14ac:dyDescent="0.2">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c r="AK925" s="51"/>
      <c r="AL925" s="51"/>
      <c r="AM925" s="51"/>
      <c r="AN925" s="51"/>
      <c r="AO925" s="51"/>
      <c r="AP925" s="51"/>
      <c r="AQ925" s="51"/>
      <c r="AR925" s="51"/>
      <c r="AS925" s="51"/>
      <c r="AT925" s="51"/>
      <c r="AU925" s="51"/>
      <c r="AV925" s="51"/>
      <c r="AW925" s="51"/>
      <c r="AX925" s="51"/>
      <c r="AY925" s="51"/>
      <c r="AZ925" s="51"/>
    </row>
    <row r="926" spans="1:52" ht="18" customHeight="1" x14ac:dyDescent="0.2">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c r="AK926" s="51"/>
      <c r="AL926" s="51"/>
      <c r="AM926" s="51"/>
      <c r="AN926" s="51"/>
      <c r="AO926" s="51"/>
      <c r="AP926" s="51"/>
      <c r="AQ926" s="51"/>
      <c r="AR926" s="51"/>
      <c r="AS926" s="51"/>
      <c r="AT926" s="51"/>
      <c r="AU926" s="51"/>
      <c r="AV926" s="51"/>
      <c r="AW926" s="51"/>
      <c r="AX926" s="51"/>
      <c r="AY926" s="51"/>
      <c r="AZ926" s="51"/>
    </row>
    <row r="927" spans="1:52" ht="18" customHeight="1" x14ac:dyDescent="0.2">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c r="AK927" s="51"/>
      <c r="AL927" s="51"/>
      <c r="AM927" s="51"/>
      <c r="AN927" s="51"/>
      <c r="AO927" s="51"/>
      <c r="AP927" s="51"/>
      <c r="AQ927" s="51"/>
      <c r="AR927" s="51"/>
      <c r="AS927" s="51"/>
      <c r="AT927" s="51"/>
      <c r="AU927" s="51"/>
      <c r="AV927" s="51"/>
      <c r="AW927" s="51"/>
      <c r="AX927" s="51"/>
      <c r="AY927" s="51"/>
      <c r="AZ927" s="51"/>
    </row>
    <row r="928" spans="1:52" ht="18" customHeight="1" x14ac:dyDescent="0.2">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c r="AK928" s="51"/>
      <c r="AL928" s="51"/>
      <c r="AM928" s="51"/>
      <c r="AN928" s="51"/>
      <c r="AO928" s="51"/>
      <c r="AP928" s="51"/>
      <c r="AQ928" s="51"/>
      <c r="AR928" s="51"/>
      <c r="AS928" s="51"/>
      <c r="AT928" s="51"/>
      <c r="AU928" s="51"/>
      <c r="AV928" s="51"/>
      <c r="AW928" s="51"/>
      <c r="AX928" s="51"/>
      <c r="AY928" s="51"/>
      <c r="AZ928" s="51"/>
    </row>
    <row r="929" spans="1:52" ht="18" customHeight="1" x14ac:dyDescent="0.2">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c r="AN929" s="51"/>
      <c r="AO929" s="51"/>
      <c r="AP929" s="51"/>
      <c r="AQ929" s="51"/>
      <c r="AR929" s="51"/>
      <c r="AS929" s="51"/>
      <c r="AT929" s="51"/>
      <c r="AU929" s="51"/>
      <c r="AV929" s="51"/>
      <c r="AW929" s="51"/>
      <c r="AX929" s="51"/>
      <c r="AY929" s="51"/>
      <c r="AZ929" s="51"/>
    </row>
    <row r="930" spans="1:52" ht="18" customHeight="1" x14ac:dyDescent="0.2">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c r="AN930" s="51"/>
      <c r="AO930" s="51"/>
      <c r="AP930" s="51"/>
      <c r="AQ930" s="51"/>
      <c r="AR930" s="51"/>
      <c r="AS930" s="51"/>
      <c r="AT930" s="51"/>
      <c r="AU930" s="51"/>
      <c r="AV930" s="51"/>
      <c r="AW930" s="51"/>
      <c r="AX930" s="51"/>
      <c r="AY930" s="51"/>
      <c r="AZ930" s="51"/>
    </row>
    <row r="931" spans="1:52" ht="18" customHeight="1" x14ac:dyDescent="0.2">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c r="AK931" s="51"/>
      <c r="AL931" s="51"/>
      <c r="AM931" s="51"/>
      <c r="AN931" s="51"/>
      <c r="AO931" s="51"/>
      <c r="AP931" s="51"/>
      <c r="AQ931" s="51"/>
      <c r="AR931" s="51"/>
      <c r="AS931" s="51"/>
      <c r="AT931" s="51"/>
      <c r="AU931" s="51"/>
      <c r="AV931" s="51"/>
      <c r="AW931" s="51"/>
      <c r="AX931" s="51"/>
      <c r="AY931" s="51"/>
      <c r="AZ931" s="51"/>
    </row>
    <row r="932" spans="1:52" ht="18" customHeight="1" x14ac:dyDescent="0.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c r="AN932" s="51"/>
      <c r="AO932" s="51"/>
      <c r="AP932" s="51"/>
      <c r="AQ932" s="51"/>
      <c r="AR932" s="51"/>
      <c r="AS932" s="51"/>
      <c r="AT932" s="51"/>
      <c r="AU932" s="51"/>
      <c r="AV932" s="51"/>
      <c r="AW932" s="51"/>
      <c r="AX932" s="51"/>
      <c r="AY932" s="51"/>
      <c r="AZ932" s="51"/>
    </row>
    <row r="933" spans="1:52" ht="18" customHeight="1" x14ac:dyDescent="0.2">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c r="AK933" s="51"/>
      <c r="AL933" s="51"/>
      <c r="AM933" s="51"/>
      <c r="AN933" s="51"/>
      <c r="AO933" s="51"/>
      <c r="AP933" s="51"/>
      <c r="AQ933" s="51"/>
      <c r="AR933" s="51"/>
      <c r="AS933" s="51"/>
      <c r="AT933" s="51"/>
      <c r="AU933" s="51"/>
      <c r="AV933" s="51"/>
      <c r="AW933" s="51"/>
      <c r="AX933" s="51"/>
      <c r="AY933" s="51"/>
      <c r="AZ933" s="51"/>
    </row>
    <row r="934" spans="1:52" ht="18" customHeight="1" x14ac:dyDescent="0.2">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c r="AN934" s="51"/>
      <c r="AO934" s="51"/>
      <c r="AP934" s="51"/>
      <c r="AQ934" s="51"/>
      <c r="AR934" s="51"/>
      <c r="AS934" s="51"/>
      <c r="AT934" s="51"/>
      <c r="AU934" s="51"/>
      <c r="AV934" s="51"/>
      <c r="AW934" s="51"/>
      <c r="AX934" s="51"/>
      <c r="AY934" s="51"/>
      <c r="AZ934" s="51"/>
    </row>
    <row r="935" spans="1:52" ht="18" customHeight="1" x14ac:dyDescent="0.2">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c r="AK935" s="51"/>
      <c r="AL935" s="51"/>
      <c r="AM935" s="51"/>
      <c r="AN935" s="51"/>
      <c r="AO935" s="51"/>
      <c r="AP935" s="51"/>
      <c r="AQ935" s="51"/>
      <c r="AR935" s="51"/>
      <c r="AS935" s="51"/>
      <c r="AT935" s="51"/>
      <c r="AU935" s="51"/>
      <c r="AV935" s="51"/>
      <c r="AW935" s="51"/>
      <c r="AX935" s="51"/>
      <c r="AY935" s="51"/>
      <c r="AZ935" s="51"/>
    </row>
    <row r="936" spans="1:52" ht="18" customHeight="1" x14ac:dyDescent="0.2">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c r="AN936" s="51"/>
      <c r="AO936" s="51"/>
      <c r="AP936" s="51"/>
      <c r="AQ936" s="51"/>
      <c r="AR936" s="51"/>
      <c r="AS936" s="51"/>
      <c r="AT936" s="51"/>
      <c r="AU936" s="51"/>
      <c r="AV936" s="51"/>
      <c r="AW936" s="51"/>
      <c r="AX936" s="51"/>
      <c r="AY936" s="51"/>
      <c r="AZ936" s="51"/>
    </row>
    <row r="937" spans="1:52" ht="18" customHeight="1" x14ac:dyDescent="0.2">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c r="AN937" s="51"/>
      <c r="AO937" s="51"/>
      <c r="AP937" s="51"/>
      <c r="AQ937" s="51"/>
      <c r="AR937" s="51"/>
      <c r="AS937" s="51"/>
      <c r="AT937" s="51"/>
      <c r="AU937" s="51"/>
      <c r="AV937" s="51"/>
      <c r="AW937" s="51"/>
      <c r="AX937" s="51"/>
      <c r="AY937" s="51"/>
      <c r="AZ937" s="51"/>
    </row>
    <row r="938" spans="1:52" ht="18" customHeight="1" x14ac:dyDescent="0.2">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c r="AN938" s="51"/>
      <c r="AO938" s="51"/>
      <c r="AP938" s="51"/>
      <c r="AQ938" s="51"/>
      <c r="AR938" s="51"/>
      <c r="AS938" s="51"/>
      <c r="AT938" s="51"/>
      <c r="AU938" s="51"/>
      <c r="AV938" s="51"/>
      <c r="AW938" s="51"/>
      <c r="AX938" s="51"/>
      <c r="AY938" s="51"/>
      <c r="AZ938" s="51"/>
    </row>
    <row r="939" spans="1:52" ht="18" customHeight="1" x14ac:dyDescent="0.2">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c r="AK939" s="51"/>
      <c r="AL939" s="51"/>
      <c r="AM939" s="51"/>
      <c r="AN939" s="51"/>
      <c r="AO939" s="51"/>
      <c r="AP939" s="51"/>
      <c r="AQ939" s="51"/>
      <c r="AR939" s="51"/>
      <c r="AS939" s="51"/>
      <c r="AT939" s="51"/>
      <c r="AU939" s="51"/>
      <c r="AV939" s="51"/>
      <c r="AW939" s="51"/>
      <c r="AX939" s="51"/>
      <c r="AY939" s="51"/>
      <c r="AZ939" s="51"/>
    </row>
    <row r="940" spans="1:52" ht="18" customHeight="1" x14ac:dyDescent="0.2">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c r="AN940" s="51"/>
      <c r="AO940" s="51"/>
      <c r="AP940" s="51"/>
      <c r="AQ940" s="51"/>
      <c r="AR940" s="51"/>
      <c r="AS940" s="51"/>
      <c r="AT940" s="51"/>
      <c r="AU940" s="51"/>
      <c r="AV940" s="51"/>
      <c r="AW940" s="51"/>
      <c r="AX940" s="51"/>
      <c r="AY940" s="51"/>
      <c r="AZ940" s="51"/>
    </row>
    <row r="941" spans="1:52" ht="18" customHeight="1" x14ac:dyDescent="0.2">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c r="AK941" s="51"/>
      <c r="AL941" s="51"/>
      <c r="AM941" s="51"/>
      <c r="AN941" s="51"/>
      <c r="AO941" s="51"/>
      <c r="AP941" s="51"/>
      <c r="AQ941" s="51"/>
      <c r="AR941" s="51"/>
      <c r="AS941" s="51"/>
      <c r="AT941" s="51"/>
      <c r="AU941" s="51"/>
      <c r="AV941" s="51"/>
      <c r="AW941" s="51"/>
      <c r="AX941" s="51"/>
      <c r="AY941" s="51"/>
      <c r="AZ941" s="51"/>
    </row>
    <row r="942" spans="1:52" ht="18" customHeight="1" x14ac:dyDescent="0.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c r="AN942" s="51"/>
      <c r="AO942" s="51"/>
      <c r="AP942" s="51"/>
      <c r="AQ942" s="51"/>
      <c r="AR942" s="51"/>
      <c r="AS942" s="51"/>
      <c r="AT942" s="51"/>
      <c r="AU942" s="51"/>
      <c r="AV942" s="51"/>
      <c r="AW942" s="51"/>
      <c r="AX942" s="51"/>
      <c r="AY942" s="51"/>
      <c r="AZ942" s="51"/>
    </row>
    <row r="943" spans="1:52" ht="18" customHeight="1" x14ac:dyDescent="0.2">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c r="AK943" s="51"/>
      <c r="AL943" s="51"/>
      <c r="AM943" s="51"/>
      <c r="AN943" s="51"/>
      <c r="AO943" s="51"/>
      <c r="AP943" s="51"/>
      <c r="AQ943" s="51"/>
      <c r="AR943" s="51"/>
      <c r="AS943" s="51"/>
      <c r="AT943" s="51"/>
      <c r="AU943" s="51"/>
      <c r="AV943" s="51"/>
      <c r="AW943" s="51"/>
      <c r="AX943" s="51"/>
      <c r="AY943" s="51"/>
      <c r="AZ943" s="51"/>
    </row>
    <row r="944" spans="1:52" ht="18" customHeight="1" x14ac:dyDescent="0.2">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c r="AN944" s="51"/>
      <c r="AO944" s="51"/>
      <c r="AP944" s="51"/>
      <c r="AQ944" s="51"/>
      <c r="AR944" s="51"/>
      <c r="AS944" s="51"/>
      <c r="AT944" s="51"/>
      <c r="AU944" s="51"/>
      <c r="AV944" s="51"/>
      <c r="AW944" s="51"/>
      <c r="AX944" s="51"/>
      <c r="AY944" s="51"/>
      <c r="AZ944" s="51"/>
    </row>
    <row r="945" spans="1:52" ht="18" customHeight="1" x14ac:dyDescent="0.2">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c r="AN945" s="51"/>
      <c r="AO945" s="51"/>
      <c r="AP945" s="51"/>
      <c r="AQ945" s="51"/>
      <c r="AR945" s="51"/>
      <c r="AS945" s="51"/>
      <c r="AT945" s="51"/>
      <c r="AU945" s="51"/>
      <c r="AV945" s="51"/>
      <c r="AW945" s="51"/>
      <c r="AX945" s="51"/>
      <c r="AY945" s="51"/>
      <c r="AZ945" s="51"/>
    </row>
    <row r="946" spans="1:52" ht="18" customHeight="1" x14ac:dyDescent="0.2">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c r="AN946" s="51"/>
      <c r="AO946" s="51"/>
      <c r="AP946" s="51"/>
      <c r="AQ946" s="51"/>
      <c r="AR946" s="51"/>
      <c r="AS946" s="51"/>
      <c r="AT946" s="51"/>
      <c r="AU946" s="51"/>
      <c r="AV946" s="51"/>
      <c r="AW946" s="51"/>
      <c r="AX946" s="51"/>
      <c r="AY946" s="51"/>
      <c r="AZ946" s="51"/>
    </row>
    <row r="947" spans="1:52" ht="18" customHeight="1" x14ac:dyDescent="0.2">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c r="AJ947" s="51"/>
      <c r="AK947" s="51"/>
      <c r="AL947" s="51"/>
      <c r="AM947" s="51"/>
      <c r="AN947" s="51"/>
      <c r="AO947" s="51"/>
      <c r="AP947" s="51"/>
      <c r="AQ947" s="51"/>
      <c r="AR947" s="51"/>
      <c r="AS947" s="51"/>
      <c r="AT947" s="51"/>
      <c r="AU947" s="51"/>
      <c r="AV947" s="51"/>
      <c r="AW947" s="51"/>
      <c r="AX947" s="51"/>
      <c r="AY947" s="51"/>
      <c r="AZ947" s="51"/>
    </row>
    <row r="948" spans="1:52" ht="18" customHeight="1" x14ac:dyDescent="0.2">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c r="AN948" s="51"/>
      <c r="AO948" s="51"/>
      <c r="AP948" s="51"/>
      <c r="AQ948" s="51"/>
      <c r="AR948" s="51"/>
      <c r="AS948" s="51"/>
      <c r="AT948" s="51"/>
      <c r="AU948" s="51"/>
      <c r="AV948" s="51"/>
      <c r="AW948" s="51"/>
      <c r="AX948" s="51"/>
      <c r="AY948" s="51"/>
      <c r="AZ948" s="51"/>
    </row>
    <row r="949" spans="1:52" ht="18" customHeight="1" x14ac:dyDescent="0.2">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c r="AK949" s="51"/>
      <c r="AL949" s="51"/>
      <c r="AM949" s="51"/>
      <c r="AN949" s="51"/>
      <c r="AO949" s="51"/>
      <c r="AP949" s="51"/>
      <c r="AQ949" s="51"/>
      <c r="AR949" s="51"/>
      <c r="AS949" s="51"/>
      <c r="AT949" s="51"/>
      <c r="AU949" s="51"/>
      <c r="AV949" s="51"/>
      <c r="AW949" s="51"/>
      <c r="AX949" s="51"/>
      <c r="AY949" s="51"/>
      <c r="AZ949" s="51"/>
    </row>
    <row r="950" spans="1:52" ht="18" customHeight="1" x14ac:dyDescent="0.2">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c r="AN950" s="51"/>
      <c r="AO950" s="51"/>
      <c r="AP950" s="51"/>
      <c r="AQ950" s="51"/>
      <c r="AR950" s="51"/>
      <c r="AS950" s="51"/>
      <c r="AT950" s="51"/>
      <c r="AU950" s="51"/>
      <c r="AV950" s="51"/>
      <c r="AW950" s="51"/>
      <c r="AX950" s="51"/>
      <c r="AY950" s="51"/>
      <c r="AZ950" s="51"/>
    </row>
    <row r="951" spans="1:52" ht="18" customHeight="1" x14ac:dyDescent="0.2">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c r="AK951" s="51"/>
      <c r="AL951" s="51"/>
      <c r="AM951" s="51"/>
      <c r="AN951" s="51"/>
      <c r="AO951" s="51"/>
      <c r="AP951" s="51"/>
      <c r="AQ951" s="51"/>
      <c r="AR951" s="51"/>
      <c r="AS951" s="51"/>
      <c r="AT951" s="51"/>
      <c r="AU951" s="51"/>
      <c r="AV951" s="51"/>
      <c r="AW951" s="51"/>
      <c r="AX951" s="51"/>
      <c r="AY951" s="51"/>
      <c r="AZ951" s="51"/>
    </row>
    <row r="952" spans="1:52" ht="18" customHeight="1" x14ac:dyDescent="0.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c r="AN952" s="51"/>
      <c r="AO952" s="51"/>
      <c r="AP952" s="51"/>
      <c r="AQ952" s="51"/>
      <c r="AR952" s="51"/>
      <c r="AS952" s="51"/>
      <c r="AT952" s="51"/>
      <c r="AU952" s="51"/>
      <c r="AV952" s="51"/>
      <c r="AW952" s="51"/>
      <c r="AX952" s="51"/>
      <c r="AY952" s="51"/>
      <c r="AZ952" s="51"/>
    </row>
    <row r="953" spans="1:52" ht="18" customHeight="1" x14ac:dyDescent="0.2">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c r="AN953" s="51"/>
      <c r="AO953" s="51"/>
      <c r="AP953" s="51"/>
      <c r="AQ953" s="51"/>
      <c r="AR953" s="51"/>
      <c r="AS953" s="51"/>
      <c r="AT953" s="51"/>
      <c r="AU953" s="51"/>
      <c r="AV953" s="51"/>
      <c r="AW953" s="51"/>
      <c r="AX953" s="51"/>
      <c r="AY953" s="51"/>
      <c r="AZ953" s="51"/>
    </row>
    <row r="954" spans="1:52" ht="18" customHeight="1" x14ac:dyDescent="0.2">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c r="AK954" s="51"/>
      <c r="AL954" s="51"/>
      <c r="AM954" s="51"/>
      <c r="AN954" s="51"/>
      <c r="AO954" s="51"/>
      <c r="AP954" s="51"/>
      <c r="AQ954" s="51"/>
      <c r="AR954" s="51"/>
      <c r="AS954" s="51"/>
      <c r="AT954" s="51"/>
      <c r="AU954" s="51"/>
      <c r="AV954" s="51"/>
      <c r="AW954" s="51"/>
      <c r="AX954" s="51"/>
      <c r="AY954" s="51"/>
      <c r="AZ954" s="51"/>
    </row>
    <row r="955" spans="1:52" ht="18" customHeight="1" x14ac:dyDescent="0.2">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c r="AJ955" s="51"/>
      <c r="AK955" s="51"/>
      <c r="AL955" s="51"/>
      <c r="AM955" s="51"/>
      <c r="AN955" s="51"/>
      <c r="AO955" s="51"/>
      <c r="AP955" s="51"/>
      <c r="AQ955" s="51"/>
      <c r="AR955" s="51"/>
      <c r="AS955" s="51"/>
      <c r="AT955" s="51"/>
      <c r="AU955" s="51"/>
      <c r="AV955" s="51"/>
      <c r="AW955" s="51"/>
      <c r="AX955" s="51"/>
      <c r="AY955" s="51"/>
      <c r="AZ955" s="51"/>
    </row>
    <row r="956" spans="1:52" ht="18" customHeight="1" x14ac:dyDescent="0.2">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c r="AK956" s="51"/>
      <c r="AL956" s="51"/>
      <c r="AM956" s="51"/>
      <c r="AN956" s="51"/>
      <c r="AO956" s="51"/>
      <c r="AP956" s="51"/>
      <c r="AQ956" s="51"/>
      <c r="AR956" s="51"/>
      <c r="AS956" s="51"/>
      <c r="AT956" s="51"/>
      <c r="AU956" s="51"/>
      <c r="AV956" s="51"/>
      <c r="AW956" s="51"/>
      <c r="AX956" s="51"/>
      <c r="AY956" s="51"/>
      <c r="AZ956" s="51"/>
    </row>
    <row r="957" spans="1:52" ht="18" customHeight="1" x14ac:dyDescent="0.2">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c r="AJ957" s="51"/>
      <c r="AK957" s="51"/>
      <c r="AL957" s="51"/>
      <c r="AM957" s="51"/>
      <c r="AN957" s="51"/>
      <c r="AO957" s="51"/>
      <c r="AP957" s="51"/>
      <c r="AQ957" s="51"/>
      <c r="AR957" s="51"/>
      <c r="AS957" s="51"/>
      <c r="AT957" s="51"/>
      <c r="AU957" s="51"/>
      <c r="AV957" s="51"/>
      <c r="AW957" s="51"/>
      <c r="AX957" s="51"/>
      <c r="AY957" s="51"/>
      <c r="AZ957" s="51"/>
    </row>
    <row r="958" spans="1:52" ht="18" customHeight="1" x14ac:dyDescent="0.2">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c r="AK958" s="51"/>
      <c r="AL958" s="51"/>
      <c r="AM958" s="51"/>
      <c r="AN958" s="51"/>
      <c r="AO958" s="51"/>
      <c r="AP958" s="51"/>
      <c r="AQ958" s="51"/>
      <c r="AR958" s="51"/>
      <c r="AS958" s="51"/>
      <c r="AT958" s="51"/>
      <c r="AU958" s="51"/>
      <c r="AV958" s="51"/>
      <c r="AW958" s="51"/>
      <c r="AX958" s="51"/>
      <c r="AY958" s="51"/>
      <c r="AZ958" s="51"/>
    </row>
    <row r="959" spans="1:52" ht="18" customHeight="1" x14ac:dyDescent="0.2">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c r="AJ959" s="51"/>
      <c r="AK959" s="51"/>
      <c r="AL959" s="51"/>
      <c r="AM959" s="51"/>
      <c r="AN959" s="51"/>
      <c r="AO959" s="51"/>
      <c r="AP959" s="51"/>
      <c r="AQ959" s="51"/>
      <c r="AR959" s="51"/>
      <c r="AS959" s="51"/>
      <c r="AT959" s="51"/>
      <c r="AU959" s="51"/>
      <c r="AV959" s="51"/>
      <c r="AW959" s="51"/>
      <c r="AX959" s="51"/>
      <c r="AY959" s="51"/>
      <c r="AZ959" s="51"/>
    </row>
    <row r="960" spans="1:52" ht="18" customHeight="1" x14ac:dyDescent="0.2">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c r="AW960" s="51"/>
      <c r="AX960" s="51"/>
      <c r="AY960" s="51"/>
      <c r="AZ960" s="51"/>
    </row>
    <row r="961" spans="1:52" ht="18" customHeight="1" x14ac:dyDescent="0.2">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c r="AW961" s="51"/>
      <c r="AX961" s="51"/>
      <c r="AY961" s="51"/>
      <c r="AZ961" s="51"/>
    </row>
    <row r="962" spans="1:52" ht="18" customHeight="1" x14ac:dyDescent="0.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c r="AK962" s="51"/>
      <c r="AL962" s="51"/>
      <c r="AM962" s="51"/>
      <c r="AN962" s="51"/>
      <c r="AO962" s="51"/>
      <c r="AP962" s="51"/>
      <c r="AQ962" s="51"/>
      <c r="AR962" s="51"/>
      <c r="AS962" s="51"/>
      <c r="AT962" s="51"/>
      <c r="AU962" s="51"/>
      <c r="AV962" s="51"/>
      <c r="AW962" s="51"/>
      <c r="AX962" s="51"/>
      <c r="AY962" s="51"/>
      <c r="AZ962" s="51"/>
    </row>
    <row r="963" spans="1:52" ht="18" customHeight="1" x14ac:dyDescent="0.2">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c r="AJ963" s="51"/>
      <c r="AK963" s="51"/>
      <c r="AL963" s="51"/>
      <c r="AM963" s="51"/>
      <c r="AN963" s="51"/>
      <c r="AO963" s="51"/>
      <c r="AP963" s="51"/>
      <c r="AQ963" s="51"/>
      <c r="AR963" s="51"/>
      <c r="AS963" s="51"/>
      <c r="AT963" s="51"/>
      <c r="AU963" s="51"/>
      <c r="AV963" s="51"/>
      <c r="AW963" s="51"/>
      <c r="AX963" s="51"/>
      <c r="AY963" s="51"/>
      <c r="AZ963" s="51"/>
    </row>
    <row r="964" spans="1:52" ht="18" customHeight="1" x14ac:dyDescent="0.2">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51"/>
      <c r="AL964" s="51"/>
      <c r="AM964" s="51"/>
      <c r="AN964" s="51"/>
      <c r="AO964" s="51"/>
      <c r="AP964" s="51"/>
      <c r="AQ964" s="51"/>
      <c r="AR964" s="51"/>
      <c r="AS964" s="51"/>
      <c r="AT964" s="51"/>
      <c r="AU964" s="51"/>
      <c r="AV964" s="51"/>
      <c r="AW964" s="51"/>
      <c r="AX964" s="51"/>
      <c r="AY964" s="51"/>
      <c r="AZ964" s="51"/>
    </row>
    <row r="965" spans="1:52" ht="18" customHeight="1" x14ac:dyDescent="0.2">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c r="AJ965" s="51"/>
      <c r="AK965" s="51"/>
      <c r="AL965" s="51"/>
      <c r="AM965" s="51"/>
      <c r="AN965" s="51"/>
      <c r="AO965" s="51"/>
      <c r="AP965" s="51"/>
      <c r="AQ965" s="51"/>
      <c r="AR965" s="51"/>
      <c r="AS965" s="51"/>
      <c r="AT965" s="51"/>
      <c r="AU965" s="51"/>
      <c r="AV965" s="51"/>
      <c r="AW965" s="51"/>
      <c r="AX965" s="51"/>
      <c r="AY965" s="51"/>
      <c r="AZ965" s="51"/>
    </row>
    <row r="966" spans="1:52" ht="18" customHeight="1" x14ac:dyDescent="0.2">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c r="AK966" s="51"/>
      <c r="AL966" s="51"/>
      <c r="AM966" s="51"/>
      <c r="AN966" s="51"/>
      <c r="AO966" s="51"/>
      <c r="AP966" s="51"/>
      <c r="AQ966" s="51"/>
      <c r="AR966" s="51"/>
      <c r="AS966" s="51"/>
      <c r="AT966" s="51"/>
      <c r="AU966" s="51"/>
      <c r="AV966" s="51"/>
      <c r="AW966" s="51"/>
      <c r="AX966" s="51"/>
      <c r="AY966" s="51"/>
      <c r="AZ966" s="51"/>
    </row>
    <row r="967" spans="1:52" ht="18" customHeight="1" x14ac:dyDescent="0.2">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c r="AW967" s="51"/>
      <c r="AX967" s="51"/>
      <c r="AY967" s="51"/>
      <c r="AZ967" s="51"/>
    </row>
    <row r="968" spans="1:52" ht="18" customHeight="1" x14ac:dyDescent="0.2">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c r="AK968" s="51"/>
      <c r="AL968" s="51"/>
      <c r="AM968" s="51"/>
      <c r="AN968" s="51"/>
      <c r="AO968" s="51"/>
      <c r="AP968" s="51"/>
      <c r="AQ968" s="51"/>
      <c r="AR968" s="51"/>
      <c r="AS968" s="51"/>
      <c r="AT968" s="51"/>
      <c r="AU968" s="51"/>
      <c r="AV968" s="51"/>
      <c r="AW968" s="51"/>
      <c r="AX968" s="51"/>
      <c r="AY968" s="51"/>
      <c r="AZ968" s="51"/>
    </row>
    <row r="969" spans="1:52" ht="18" customHeight="1" x14ac:dyDescent="0.2">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c r="AK969" s="51"/>
      <c r="AL969" s="51"/>
      <c r="AM969" s="51"/>
      <c r="AN969" s="51"/>
      <c r="AO969" s="51"/>
      <c r="AP969" s="51"/>
      <c r="AQ969" s="51"/>
      <c r="AR969" s="51"/>
      <c r="AS969" s="51"/>
      <c r="AT969" s="51"/>
      <c r="AU969" s="51"/>
      <c r="AV969" s="51"/>
      <c r="AW969" s="51"/>
      <c r="AX969" s="51"/>
      <c r="AY969" s="51"/>
      <c r="AZ969" s="51"/>
    </row>
    <row r="970" spans="1:52" ht="18" customHeight="1" x14ac:dyDescent="0.2">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c r="AK970" s="51"/>
      <c r="AL970" s="51"/>
      <c r="AM970" s="51"/>
      <c r="AN970" s="51"/>
      <c r="AO970" s="51"/>
      <c r="AP970" s="51"/>
      <c r="AQ970" s="51"/>
      <c r="AR970" s="51"/>
      <c r="AS970" s="51"/>
      <c r="AT970" s="51"/>
      <c r="AU970" s="51"/>
      <c r="AV970" s="51"/>
      <c r="AW970" s="51"/>
      <c r="AX970" s="51"/>
      <c r="AY970" s="51"/>
      <c r="AZ970" s="51"/>
    </row>
    <row r="971" spans="1:52" ht="18" customHeight="1" x14ac:dyDescent="0.2">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c r="AJ971" s="51"/>
      <c r="AK971" s="51"/>
      <c r="AL971" s="51"/>
      <c r="AM971" s="51"/>
      <c r="AN971" s="51"/>
      <c r="AO971" s="51"/>
      <c r="AP971" s="51"/>
      <c r="AQ971" s="51"/>
      <c r="AR971" s="51"/>
      <c r="AS971" s="51"/>
      <c r="AT971" s="51"/>
      <c r="AU971" s="51"/>
      <c r="AW971" s="51"/>
      <c r="AX971" s="51"/>
      <c r="AY971" s="51"/>
      <c r="AZ971" s="51"/>
    </row>
    <row r="972" spans="1:52" ht="18" customHeight="1" x14ac:dyDescent="0.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51"/>
      <c r="AP972" s="51"/>
      <c r="AQ972" s="51"/>
      <c r="AR972" s="51"/>
      <c r="AS972" s="51"/>
      <c r="AT972" s="51"/>
      <c r="AU972" s="51"/>
      <c r="AW972" s="51"/>
      <c r="AX972" s="51"/>
      <c r="AY972" s="51"/>
      <c r="AZ972" s="51"/>
    </row>
    <row r="973" spans="1:52" ht="18" customHeight="1" x14ac:dyDescent="0.2">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c r="AJ973" s="51"/>
      <c r="AK973" s="51"/>
      <c r="AL973" s="51"/>
      <c r="AM973" s="51"/>
      <c r="AN973" s="51"/>
      <c r="AO973" s="51"/>
      <c r="AP973" s="51"/>
      <c r="AQ973" s="51"/>
      <c r="AR973" s="51"/>
      <c r="AS973" s="51"/>
      <c r="AT973" s="51"/>
      <c r="AU973" s="51"/>
      <c r="AW973" s="51"/>
      <c r="AX973" s="51"/>
      <c r="AY973" s="51"/>
      <c r="AZ973" s="51"/>
    </row>
    <row r="974" spans="1:52" ht="18" customHeight="1" x14ac:dyDescent="0.2">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c r="AK974" s="51"/>
      <c r="AL974" s="51"/>
      <c r="AM974" s="51"/>
      <c r="AN974" s="51"/>
      <c r="AO974" s="51"/>
      <c r="AP974" s="51"/>
      <c r="AQ974" s="51"/>
      <c r="AR974" s="51"/>
      <c r="AS974" s="51"/>
      <c r="AT974" s="51"/>
      <c r="AU974" s="51"/>
      <c r="AW974" s="51"/>
      <c r="AX974" s="51"/>
      <c r="AY974" s="51"/>
      <c r="AZ974" s="51"/>
    </row>
    <row r="975" spans="1:52" ht="18" customHeight="1" x14ac:dyDescent="0.2">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c r="AJ975" s="51"/>
      <c r="AK975" s="51"/>
      <c r="AL975" s="51"/>
      <c r="AM975" s="51"/>
      <c r="AN975" s="51"/>
      <c r="AO975" s="51"/>
      <c r="AP975" s="51"/>
      <c r="AQ975" s="51"/>
      <c r="AR975" s="51"/>
      <c r="AS975" s="51"/>
      <c r="AT975" s="51"/>
      <c r="AU975" s="51"/>
      <c r="AW975" s="51"/>
      <c r="AX975" s="51"/>
      <c r="AY975" s="51"/>
      <c r="AZ975" s="51"/>
    </row>
    <row r="976" spans="1:52" ht="18" customHeight="1" x14ac:dyDescent="0.2">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c r="AK976" s="51"/>
      <c r="AL976" s="51"/>
      <c r="AM976" s="51"/>
      <c r="AN976" s="51"/>
      <c r="AO976" s="51"/>
      <c r="AP976" s="51"/>
      <c r="AQ976" s="51"/>
      <c r="AR976" s="51"/>
      <c r="AS976" s="51"/>
      <c r="AT976" s="51"/>
      <c r="AU976" s="51"/>
      <c r="AW976" s="51"/>
      <c r="AX976" s="51"/>
      <c r="AY976" s="51"/>
      <c r="AZ976" s="51"/>
    </row>
    <row r="977" spans="1:52" ht="18" customHeight="1" x14ac:dyDescent="0.2">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c r="AK977" s="51"/>
      <c r="AL977" s="51"/>
      <c r="AM977" s="51"/>
      <c r="AN977" s="51"/>
      <c r="AO977" s="51"/>
      <c r="AP977" s="51"/>
      <c r="AQ977" s="51"/>
      <c r="AR977" s="51"/>
      <c r="AS977" s="51"/>
      <c r="AT977" s="51"/>
      <c r="AU977" s="51"/>
      <c r="AW977" s="51"/>
      <c r="AX977" s="51"/>
      <c r="AY977" s="51"/>
      <c r="AZ977" s="51"/>
    </row>
    <row r="978" spans="1:52" ht="18" customHeight="1" x14ac:dyDescent="0.2">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c r="AK978" s="51"/>
      <c r="AL978" s="51"/>
      <c r="AM978" s="51"/>
      <c r="AN978" s="51"/>
      <c r="AO978" s="51"/>
      <c r="AP978" s="51"/>
      <c r="AQ978" s="51"/>
      <c r="AR978" s="51"/>
      <c r="AS978" s="51"/>
      <c r="AT978" s="51"/>
      <c r="AU978" s="51"/>
      <c r="AW978" s="51"/>
      <c r="AX978" s="51"/>
      <c r="AY978" s="51"/>
      <c r="AZ978" s="51"/>
    </row>
    <row r="979" spans="1:52" ht="18" customHeight="1" x14ac:dyDescent="0.2">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c r="AJ979" s="51"/>
      <c r="AK979" s="51"/>
      <c r="AL979" s="51"/>
      <c r="AM979" s="51"/>
      <c r="AN979" s="51"/>
      <c r="AO979" s="51"/>
      <c r="AP979" s="51"/>
      <c r="AQ979" s="51"/>
      <c r="AR979" s="51"/>
      <c r="AS979" s="51"/>
      <c r="AT979" s="51"/>
      <c r="AU979" s="51"/>
      <c r="AW979" s="51"/>
      <c r="AX979" s="51"/>
      <c r="AY979" s="51"/>
      <c r="AZ979" s="51"/>
    </row>
    <row r="980" spans="1:52" ht="18" customHeight="1" x14ac:dyDescent="0.2">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c r="AK980" s="51"/>
      <c r="AL980" s="51"/>
      <c r="AM980" s="51"/>
      <c r="AN980" s="51"/>
      <c r="AO980" s="51"/>
      <c r="AP980" s="51"/>
      <c r="AQ980" s="51"/>
      <c r="AR980" s="51"/>
      <c r="AS980" s="51"/>
      <c r="AT980" s="51"/>
      <c r="AU980" s="51"/>
      <c r="AW980" s="51"/>
      <c r="AX980" s="51"/>
      <c r="AY980" s="51"/>
      <c r="AZ980" s="51"/>
    </row>
    <row r="981" spans="1:52" ht="18" customHeight="1" x14ac:dyDescent="0.2">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c r="AJ981" s="51"/>
      <c r="AK981" s="51"/>
      <c r="AL981" s="51"/>
      <c r="AM981" s="51"/>
      <c r="AN981" s="51"/>
      <c r="AO981" s="51"/>
      <c r="AP981" s="51"/>
      <c r="AQ981" s="51"/>
      <c r="AR981" s="51"/>
      <c r="AS981" s="51"/>
      <c r="AT981" s="51"/>
      <c r="AU981" s="51"/>
      <c r="AW981" s="51"/>
      <c r="AX981" s="51"/>
      <c r="AY981" s="51"/>
      <c r="AZ981" s="51"/>
    </row>
    <row r="982" spans="1:52" ht="18" customHeight="1" x14ac:dyDescent="0.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c r="AK982" s="51"/>
      <c r="AL982" s="51"/>
      <c r="AM982" s="51"/>
      <c r="AN982" s="51"/>
      <c r="AO982" s="51"/>
      <c r="AP982" s="51"/>
      <c r="AQ982" s="51"/>
      <c r="AR982" s="51"/>
      <c r="AS982" s="51"/>
      <c r="AT982" s="51"/>
      <c r="AU982" s="51"/>
      <c r="AW982" s="51"/>
      <c r="AX982" s="51"/>
      <c r="AY982" s="51"/>
      <c r="AZ982" s="51"/>
    </row>
    <row r="983" spans="1:52" ht="18" customHeight="1" x14ac:dyDescent="0.2">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c r="AJ983" s="51"/>
      <c r="AK983" s="51"/>
      <c r="AL983" s="51"/>
      <c r="AM983" s="51"/>
      <c r="AN983" s="51"/>
      <c r="AO983" s="51"/>
      <c r="AP983" s="51"/>
      <c r="AQ983" s="51"/>
      <c r="AR983" s="51"/>
      <c r="AS983" s="51"/>
      <c r="AT983" s="51"/>
      <c r="AU983" s="51"/>
      <c r="AW983" s="51"/>
      <c r="AX983" s="51"/>
      <c r="AY983" s="51"/>
      <c r="AZ983" s="51"/>
    </row>
    <row r="984" spans="1:52" ht="18" customHeight="1" x14ac:dyDescent="0.2">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c r="AK984" s="51"/>
      <c r="AL984" s="51"/>
      <c r="AM984" s="51"/>
      <c r="AN984" s="51"/>
      <c r="AO984" s="51"/>
      <c r="AP984" s="51"/>
      <c r="AQ984" s="51"/>
      <c r="AR984" s="51"/>
      <c r="AS984" s="51"/>
      <c r="AT984" s="51"/>
      <c r="AU984" s="51"/>
      <c r="AW984" s="51"/>
      <c r="AX984" s="51"/>
      <c r="AY984" s="51"/>
      <c r="AZ984" s="51"/>
    </row>
    <row r="985" spans="1:52" ht="18" customHeight="1" x14ac:dyDescent="0.2">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c r="AK985" s="51"/>
      <c r="AL985" s="51"/>
      <c r="AM985" s="51"/>
      <c r="AN985" s="51"/>
      <c r="AO985" s="51"/>
      <c r="AP985" s="51"/>
      <c r="AQ985" s="51"/>
      <c r="AR985" s="51"/>
      <c r="AS985" s="51"/>
      <c r="AT985" s="51"/>
      <c r="AU985" s="51"/>
      <c r="AZ985" s="51"/>
    </row>
    <row r="986" spans="1:52" ht="18" customHeight="1" x14ac:dyDescent="0.2">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c r="AK986" s="51"/>
      <c r="AL986" s="51"/>
      <c r="AM986" s="51"/>
      <c r="AN986" s="51"/>
      <c r="AO986" s="51"/>
      <c r="AP986" s="51"/>
      <c r="AQ986" s="51"/>
      <c r="AR986" s="51"/>
      <c r="AS986" s="51"/>
      <c r="AT986" s="51"/>
      <c r="AU986" s="51"/>
      <c r="AZ986" s="51"/>
    </row>
    <row r="987" spans="1:52" ht="18" customHeight="1" x14ac:dyDescent="0.2">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c r="AJ987" s="51"/>
      <c r="AK987" s="51"/>
      <c r="AL987" s="51"/>
      <c r="AM987" s="51"/>
      <c r="AN987" s="51"/>
      <c r="AO987" s="51"/>
      <c r="AP987" s="51"/>
      <c r="AQ987" s="51"/>
      <c r="AR987" s="51"/>
      <c r="AS987" s="51"/>
      <c r="AT987" s="51"/>
      <c r="AU987" s="51"/>
      <c r="AZ987" s="51"/>
    </row>
    <row r="988" spans="1:52" ht="18" customHeight="1" x14ac:dyDescent="0.2">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c r="AK988" s="51"/>
      <c r="AL988" s="51"/>
      <c r="AM988" s="51"/>
      <c r="AN988" s="51"/>
      <c r="AO988" s="51"/>
      <c r="AP988" s="51"/>
      <c r="AQ988" s="51"/>
      <c r="AR988" s="51"/>
      <c r="AS988" s="51"/>
      <c r="AT988" s="51"/>
      <c r="AU988" s="51"/>
    </row>
    <row r="989" spans="1:52" ht="18" customHeight="1" x14ac:dyDescent="0.2">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c r="AJ989" s="51"/>
      <c r="AK989" s="51"/>
      <c r="AL989" s="51"/>
      <c r="AM989" s="51"/>
      <c r="AN989" s="51"/>
      <c r="AO989" s="51"/>
      <c r="AP989" s="51"/>
      <c r="AQ989" s="51"/>
      <c r="AR989" s="51"/>
      <c r="AS989" s="51"/>
      <c r="AT989" s="51"/>
      <c r="AU989" s="51"/>
    </row>
    <row r="990" spans="1:52" ht="18" customHeight="1" x14ac:dyDescent="0.2">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c r="AK990" s="51"/>
      <c r="AL990" s="51"/>
      <c r="AM990" s="51"/>
      <c r="AN990" s="51"/>
      <c r="AO990" s="51"/>
      <c r="AP990" s="51"/>
      <c r="AQ990" s="51"/>
      <c r="AR990" s="51"/>
      <c r="AS990" s="51"/>
      <c r="AT990" s="51"/>
      <c r="AU990" s="51"/>
    </row>
    <row r="991" spans="1:52" ht="18" customHeight="1" x14ac:dyDescent="0.2">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c r="AJ991" s="51"/>
      <c r="AK991" s="51"/>
      <c r="AL991" s="51"/>
      <c r="AM991" s="51"/>
      <c r="AN991" s="51"/>
      <c r="AO991" s="51"/>
      <c r="AP991" s="51"/>
      <c r="AQ991" s="51"/>
      <c r="AR991" s="51"/>
      <c r="AS991" s="51"/>
      <c r="AT991" s="51"/>
      <c r="AU991" s="51"/>
    </row>
    <row r="992" spans="1:52" ht="18" customHeight="1" x14ac:dyDescent="0.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c r="AK992" s="51"/>
      <c r="AL992" s="51"/>
      <c r="AM992" s="51"/>
      <c r="AN992" s="51"/>
      <c r="AO992" s="51"/>
      <c r="AP992" s="51"/>
      <c r="AQ992" s="51"/>
      <c r="AR992" s="51"/>
      <c r="AS992" s="51"/>
      <c r="AT992" s="51"/>
      <c r="AU992" s="51"/>
    </row>
    <row r="993" spans="1:47" ht="18" customHeight="1" x14ac:dyDescent="0.2">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c r="AK993" s="51"/>
      <c r="AL993" s="51"/>
      <c r="AM993" s="51"/>
      <c r="AN993" s="51"/>
      <c r="AO993" s="51"/>
      <c r="AP993" s="51"/>
      <c r="AQ993" s="51"/>
      <c r="AR993" s="51"/>
      <c r="AS993" s="51"/>
      <c r="AT993" s="51"/>
      <c r="AU993" s="51"/>
    </row>
    <row r="994" spans="1:47" ht="18" customHeight="1" x14ac:dyDescent="0.2">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c r="AK994" s="51"/>
      <c r="AL994" s="51"/>
      <c r="AM994" s="51"/>
      <c r="AN994" s="51"/>
      <c r="AO994" s="51"/>
      <c r="AP994" s="51"/>
      <c r="AQ994" s="51"/>
      <c r="AR994" s="51"/>
      <c r="AS994" s="51"/>
      <c r="AT994" s="51"/>
      <c r="AU994" s="51"/>
    </row>
    <row r="995" spans="1:47" ht="18" customHeight="1" x14ac:dyDescent="0.2">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c r="AJ995" s="51"/>
      <c r="AK995" s="51"/>
      <c r="AL995" s="51"/>
      <c r="AM995" s="51"/>
      <c r="AN995" s="51"/>
      <c r="AO995" s="51"/>
      <c r="AP995" s="51"/>
      <c r="AQ995" s="51"/>
      <c r="AR995" s="51"/>
      <c r="AS995" s="51"/>
      <c r="AT995" s="51"/>
      <c r="AU995" s="51"/>
    </row>
    <row r="996" spans="1:47" ht="18" customHeight="1" x14ac:dyDescent="0.2">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c r="AK996" s="51"/>
      <c r="AL996" s="51"/>
      <c r="AM996" s="51"/>
      <c r="AN996" s="51"/>
      <c r="AO996" s="51"/>
      <c r="AP996" s="51"/>
      <c r="AQ996" s="51"/>
      <c r="AR996" s="51"/>
      <c r="AS996" s="51"/>
      <c r="AT996" s="51"/>
      <c r="AU996" s="51"/>
    </row>
    <row r="997" spans="1:47" ht="18" customHeight="1" x14ac:dyDescent="0.2">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c r="AK997" s="51"/>
      <c r="AL997" s="51"/>
      <c r="AM997" s="51"/>
      <c r="AN997" s="51"/>
      <c r="AO997" s="51"/>
      <c r="AP997" s="51"/>
      <c r="AQ997" s="51"/>
      <c r="AR997" s="51"/>
      <c r="AS997" s="51"/>
      <c r="AT997" s="51"/>
      <c r="AU997" s="51"/>
    </row>
    <row r="998" spans="1:47" ht="18" customHeight="1" x14ac:dyDescent="0.2">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c r="AK998" s="51"/>
      <c r="AL998" s="51"/>
      <c r="AM998" s="51"/>
      <c r="AN998" s="51"/>
      <c r="AO998" s="51"/>
      <c r="AP998" s="51"/>
      <c r="AQ998" s="51"/>
      <c r="AR998" s="51"/>
      <c r="AS998" s="51"/>
      <c r="AT998" s="51"/>
      <c r="AU998" s="51"/>
    </row>
    <row r="999" spans="1:47" ht="18" customHeight="1" x14ac:dyDescent="0.2">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c r="AJ999" s="51"/>
      <c r="AK999" s="51"/>
      <c r="AL999" s="51"/>
      <c r="AM999" s="51"/>
      <c r="AN999" s="51"/>
      <c r="AO999" s="51"/>
      <c r="AP999" s="51"/>
      <c r="AQ999" s="51"/>
      <c r="AR999" s="51"/>
      <c r="AS999" s="51"/>
      <c r="AT999" s="51"/>
      <c r="AU999" s="51"/>
    </row>
    <row r="1000" spans="1:47" ht="18" customHeight="1" x14ac:dyDescent="0.2">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c r="AK1000" s="51"/>
      <c r="AL1000" s="51"/>
      <c r="AM1000" s="51"/>
      <c r="AN1000" s="51"/>
      <c r="AO1000" s="51"/>
      <c r="AP1000" s="51"/>
      <c r="AQ1000" s="51"/>
      <c r="AR1000" s="51"/>
      <c r="AS1000" s="51"/>
      <c r="AT1000" s="51"/>
      <c r="AU1000" s="51"/>
    </row>
    <row r="1001" spans="1:47" ht="18" customHeight="1" x14ac:dyDescent="0.2">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c r="AK1001" s="51"/>
      <c r="AL1001" s="51"/>
      <c r="AM1001" s="51"/>
      <c r="AN1001" s="51"/>
      <c r="AO1001" s="51"/>
      <c r="AP1001" s="51"/>
      <c r="AQ1001" s="51"/>
      <c r="AR1001" s="51"/>
      <c r="AS1001" s="51"/>
      <c r="AT1001" s="51"/>
      <c r="AU1001" s="51"/>
    </row>
    <row r="1002" spans="1:47" ht="18" customHeight="1" x14ac:dyDescent="0.2">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c r="AK1002" s="51"/>
      <c r="AL1002" s="51"/>
      <c r="AM1002" s="51"/>
      <c r="AN1002" s="51"/>
      <c r="AO1002" s="51"/>
      <c r="AP1002" s="51"/>
      <c r="AQ1002" s="51"/>
      <c r="AR1002" s="51"/>
      <c r="AS1002" s="51"/>
      <c r="AT1002" s="51"/>
      <c r="AU1002" s="51"/>
    </row>
    <row r="1003" spans="1:47" ht="18" customHeight="1" x14ac:dyDescent="0.2">
      <c r="A1003" s="51"/>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c r="AK1003" s="51"/>
      <c r="AL1003" s="51"/>
      <c r="AM1003" s="51"/>
      <c r="AN1003" s="51"/>
      <c r="AO1003" s="51"/>
      <c r="AP1003" s="51"/>
      <c r="AQ1003" s="51"/>
      <c r="AR1003" s="51"/>
      <c r="AS1003" s="51"/>
      <c r="AT1003" s="51"/>
      <c r="AU1003" s="51"/>
    </row>
    <row r="1004" spans="1:47" ht="18" customHeight="1" x14ac:dyDescent="0.2">
      <c r="A1004" s="51"/>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c r="AK1004" s="51"/>
      <c r="AL1004" s="51"/>
      <c r="AM1004" s="51"/>
      <c r="AN1004" s="51"/>
      <c r="AO1004" s="51"/>
      <c r="AP1004" s="51"/>
      <c r="AQ1004" s="51"/>
      <c r="AR1004" s="51"/>
      <c r="AS1004" s="51"/>
      <c r="AT1004" s="51"/>
      <c r="AU1004" s="51"/>
    </row>
    <row r="1005" spans="1:47" ht="18" customHeight="1" x14ac:dyDescent="0.2">
      <c r="A1005" s="51"/>
      <c r="B1005" s="51"/>
      <c r="C1005" s="51"/>
      <c r="D1005" s="51"/>
      <c r="E1005" s="51"/>
      <c r="F1005" s="51"/>
      <c r="G1005" s="51"/>
      <c r="H1005" s="51"/>
      <c r="I1005" s="51"/>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51"/>
      <c r="AF1005" s="51"/>
      <c r="AG1005" s="51"/>
      <c r="AH1005" s="51"/>
      <c r="AI1005" s="51"/>
      <c r="AJ1005" s="51"/>
      <c r="AK1005" s="51"/>
      <c r="AL1005" s="51"/>
      <c r="AM1005" s="51"/>
      <c r="AN1005" s="51"/>
      <c r="AO1005" s="51"/>
      <c r="AP1005" s="51"/>
      <c r="AQ1005" s="51"/>
      <c r="AR1005" s="51"/>
      <c r="AS1005" s="51"/>
      <c r="AT1005" s="51"/>
      <c r="AU1005" s="51"/>
    </row>
    <row r="1006" spans="1:47" ht="18" customHeight="1" x14ac:dyDescent="0.2">
      <c r="A1006" s="51"/>
      <c r="B1006" s="51"/>
      <c r="C1006" s="51"/>
      <c r="D1006" s="51"/>
      <c r="E1006" s="51"/>
      <c r="F1006" s="51"/>
      <c r="G1006" s="51"/>
      <c r="H1006" s="51"/>
      <c r="I1006" s="51"/>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c r="AK1006" s="51"/>
      <c r="AL1006" s="51"/>
      <c r="AM1006" s="51"/>
      <c r="AN1006" s="51"/>
      <c r="AO1006" s="51"/>
      <c r="AP1006" s="51"/>
      <c r="AQ1006" s="51"/>
      <c r="AR1006" s="51"/>
      <c r="AS1006" s="51"/>
      <c r="AT1006" s="51"/>
      <c r="AU1006" s="51"/>
    </row>
    <row r="1007" spans="1:47" ht="18" customHeight="1" x14ac:dyDescent="0.2">
      <c r="A1007" s="51"/>
      <c r="B1007" s="51"/>
      <c r="C1007" s="51"/>
      <c r="D1007" s="51"/>
      <c r="E1007" s="51"/>
      <c r="F1007" s="51"/>
      <c r="G1007" s="51"/>
      <c r="H1007" s="51"/>
      <c r="I1007" s="51"/>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51"/>
      <c r="AF1007" s="51"/>
      <c r="AG1007" s="51"/>
      <c r="AH1007" s="51"/>
      <c r="AI1007" s="51"/>
      <c r="AJ1007" s="51"/>
      <c r="AK1007" s="51"/>
      <c r="AL1007" s="51"/>
      <c r="AM1007" s="51"/>
      <c r="AN1007" s="51"/>
      <c r="AO1007" s="51"/>
      <c r="AP1007" s="51"/>
      <c r="AQ1007" s="51"/>
      <c r="AR1007" s="51"/>
      <c r="AS1007" s="51"/>
      <c r="AT1007" s="51"/>
    </row>
    <row r="1008" spans="1:47" ht="18" customHeight="1" x14ac:dyDescent="0.2">
      <c r="A1008" s="51"/>
      <c r="B1008" s="51"/>
      <c r="C1008" s="51"/>
      <c r="D1008" s="51"/>
      <c r="E1008" s="51"/>
      <c r="F1008" s="51"/>
      <c r="G1008" s="51"/>
      <c r="H1008" s="51"/>
      <c r="I1008" s="51"/>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51"/>
      <c r="AF1008" s="51"/>
      <c r="AG1008" s="51"/>
      <c r="AH1008" s="51"/>
      <c r="AI1008" s="51"/>
      <c r="AJ1008" s="51"/>
      <c r="AK1008" s="51"/>
      <c r="AL1008" s="51"/>
      <c r="AM1008" s="51"/>
      <c r="AN1008" s="51"/>
      <c r="AO1008" s="51"/>
      <c r="AP1008" s="51"/>
      <c r="AQ1008" s="51"/>
      <c r="AR1008" s="51"/>
      <c r="AS1008" s="51"/>
      <c r="AT1008" s="51"/>
    </row>
    <row r="1009" spans="1:46" ht="18" customHeight="1" x14ac:dyDescent="0.2">
      <c r="A1009" s="51"/>
      <c r="B1009" s="51"/>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c r="AK1009" s="51"/>
      <c r="AL1009" s="51"/>
      <c r="AM1009" s="51"/>
      <c r="AN1009" s="51"/>
      <c r="AO1009" s="51"/>
      <c r="AP1009" s="51"/>
      <c r="AQ1009" s="51"/>
      <c r="AR1009" s="51"/>
      <c r="AS1009" s="51"/>
      <c r="AT1009" s="51"/>
    </row>
    <row r="1010" spans="1:46" ht="18" customHeight="1" x14ac:dyDescent="0.2">
      <c r="A1010" s="51"/>
      <c r="B1010" s="51"/>
      <c r="C1010" s="51"/>
      <c r="D1010" s="51"/>
      <c r="E1010" s="51"/>
      <c r="F1010" s="51"/>
      <c r="G1010" s="51"/>
      <c r="H1010" s="51"/>
      <c r="I1010" s="51"/>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51"/>
      <c r="AF1010" s="51"/>
      <c r="AG1010" s="51"/>
      <c r="AH1010" s="51"/>
      <c r="AI1010" s="51"/>
      <c r="AJ1010" s="51"/>
      <c r="AK1010" s="51"/>
      <c r="AL1010" s="51"/>
      <c r="AM1010" s="51"/>
      <c r="AN1010" s="51"/>
      <c r="AO1010" s="51"/>
      <c r="AP1010" s="51"/>
      <c r="AQ1010" s="51"/>
      <c r="AR1010" s="51"/>
      <c r="AS1010" s="51"/>
      <c r="AT1010" s="51"/>
    </row>
    <row r="1011" spans="1:46" ht="18" customHeight="1" x14ac:dyDescent="0.2">
      <c r="A1011" s="51"/>
      <c r="B1011" s="51"/>
      <c r="C1011" s="51"/>
      <c r="D1011" s="51"/>
      <c r="E1011" s="51"/>
      <c r="F1011" s="51"/>
      <c r="G1011" s="51"/>
      <c r="H1011" s="51"/>
      <c r="I1011" s="51"/>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51"/>
      <c r="AF1011" s="51"/>
      <c r="AG1011" s="51"/>
      <c r="AH1011" s="51"/>
      <c r="AI1011" s="51"/>
      <c r="AJ1011" s="51"/>
      <c r="AK1011" s="51"/>
      <c r="AL1011" s="51"/>
      <c r="AM1011" s="51"/>
      <c r="AN1011" s="51"/>
      <c r="AO1011" s="51"/>
      <c r="AP1011" s="51"/>
      <c r="AQ1011" s="51"/>
      <c r="AR1011" s="51"/>
      <c r="AS1011" s="51"/>
      <c r="AT1011" s="51"/>
    </row>
    <row r="1012" spans="1:46" ht="18" customHeight="1" x14ac:dyDescent="0.2">
      <c r="A1012" s="51"/>
      <c r="B1012" s="51"/>
      <c r="C1012" s="51"/>
      <c r="D1012" s="51"/>
      <c r="E1012" s="51"/>
      <c r="F1012" s="51"/>
      <c r="G1012" s="51"/>
      <c r="H1012" s="51"/>
      <c r="I1012" s="51"/>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51"/>
      <c r="AF1012" s="51"/>
      <c r="AG1012" s="51"/>
      <c r="AH1012" s="51"/>
      <c r="AI1012" s="51"/>
      <c r="AJ1012" s="51"/>
      <c r="AK1012" s="51"/>
      <c r="AL1012" s="51"/>
      <c r="AM1012" s="51"/>
      <c r="AN1012" s="51"/>
      <c r="AO1012" s="51"/>
      <c r="AP1012" s="51"/>
      <c r="AQ1012" s="51"/>
      <c r="AR1012" s="51"/>
      <c r="AS1012" s="51"/>
      <c r="AT1012" s="51"/>
    </row>
    <row r="1013" spans="1:46" ht="18" customHeight="1" x14ac:dyDescent="0.2">
      <c r="A1013" s="51"/>
      <c r="B1013" s="51"/>
      <c r="C1013" s="51"/>
      <c r="D1013" s="51"/>
      <c r="E1013" s="51"/>
      <c r="F1013" s="51"/>
      <c r="G1013" s="51"/>
      <c r="H1013" s="51"/>
      <c r="I1013" s="51"/>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51"/>
      <c r="AF1013" s="51"/>
      <c r="AG1013" s="51"/>
      <c r="AH1013" s="51"/>
      <c r="AI1013" s="51"/>
      <c r="AJ1013" s="51"/>
      <c r="AK1013" s="51"/>
      <c r="AL1013" s="51"/>
      <c r="AM1013" s="51"/>
      <c r="AN1013" s="51"/>
      <c r="AO1013" s="51"/>
      <c r="AP1013" s="51"/>
      <c r="AQ1013" s="51"/>
      <c r="AR1013" s="51"/>
      <c r="AS1013" s="51"/>
      <c r="AT1013" s="51"/>
    </row>
    <row r="1014" spans="1:46" ht="18" customHeight="1" x14ac:dyDescent="0.2">
      <c r="A1014" s="51"/>
      <c r="B1014" s="51"/>
      <c r="C1014" s="51"/>
      <c r="D1014" s="51"/>
      <c r="E1014" s="51"/>
      <c r="F1014" s="51"/>
      <c r="G1014" s="51"/>
      <c r="H1014" s="51"/>
      <c r="I1014" s="51"/>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51"/>
      <c r="AF1014" s="51"/>
      <c r="AG1014" s="51"/>
      <c r="AH1014" s="51"/>
      <c r="AI1014" s="51"/>
      <c r="AJ1014" s="51"/>
      <c r="AK1014" s="51"/>
      <c r="AL1014" s="51"/>
      <c r="AM1014" s="51"/>
      <c r="AN1014" s="51"/>
      <c r="AO1014" s="51"/>
      <c r="AP1014" s="51"/>
      <c r="AQ1014" s="51"/>
      <c r="AR1014" s="51"/>
      <c r="AS1014" s="51"/>
      <c r="AT1014" s="51"/>
    </row>
    <row r="1015" spans="1:46" ht="18" customHeight="1" x14ac:dyDescent="0.2">
      <c r="A1015" s="51"/>
      <c r="B1015" s="51"/>
      <c r="C1015" s="51"/>
      <c r="D1015" s="51"/>
      <c r="E1015" s="51"/>
      <c r="F1015" s="51"/>
      <c r="G1015" s="51"/>
      <c r="H1015" s="51"/>
      <c r="I1015" s="51"/>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51"/>
      <c r="AF1015" s="51"/>
      <c r="AG1015" s="51"/>
      <c r="AH1015" s="51"/>
      <c r="AI1015" s="51"/>
      <c r="AJ1015" s="51"/>
      <c r="AK1015" s="51"/>
      <c r="AL1015" s="51"/>
      <c r="AM1015" s="51"/>
      <c r="AN1015" s="51"/>
      <c r="AO1015" s="51"/>
      <c r="AP1015" s="51"/>
      <c r="AQ1015" s="51"/>
      <c r="AR1015" s="51"/>
      <c r="AS1015" s="51"/>
      <c r="AT1015" s="51"/>
    </row>
    <row r="1016" spans="1:46" ht="18" customHeight="1" x14ac:dyDescent="0.2">
      <c r="A1016" s="51"/>
      <c r="B1016" s="51"/>
      <c r="C1016" s="51"/>
      <c r="D1016" s="51"/>
      <c r="E1016" s="51"/>
      <c r="F1016" s="51"/>
      <c r="G1016" s="51"/>
      <c r="H1016" s="51"/>
      <c r="I1016" s="51"/>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51"/>
      <c r="AF1016" s="51"/>
      <c r="AG1016" s="51"/>
      <c r="AH1016" s="51"/>
      <c r="AI1016" s="51"/>
      <c r="AJ1016" s="51"/>
      <c r="AK1016" s="51"/>
      <c r="AL1016" s="51"/>
      <c r="AM1016" s="51"/>
      <c r="AN1016" s="51"/>
      <c r="AO1016" s="51"/>
      <c r="AP1016" s="51"/>
      <c r="AQ1016" s="51"/>
      <c r="AR1016" s="51"/>
      <c r="AS1016" s="51"/>
      <c r="AT1016" s="51"/>
    </row>
    <row r="1017" spans="1:46" ht="18" customHeight="1" x14ac:dyDescent="0.2">
      <c r="A1017" s="51"/>
      <c r="B1017" s="51"/>
      <c r="C1017" s="51"/>
      <c r="D1017" s="51"/>
      <c r="E1017" s="51"/>
      <c r="F1017" s="51"/>
      <c r="G1017" s="51"/>
      <c r="H1017" s="51"/>
      <c r="I1017" s="51"/>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51"/>
      <c r="AF1017" s="51"/>
      <c r="AG1017" s="51"/>
      <c r="AH1017" s="51"/>
      <c r="AI1017" s="51"/>
      <c r="AJ1017" s="51"/>
      <c r="AK1017" s="51"/>
      <c r="AL1017" s="51"/>
      <c r="AM1017" s="51"/>
      <c r="AN1017" s="51"/>
      <c r="AO1017" s="51"/>
      <c r="AP1017" s="51"/>
      <c r="AQ1017" s="51"/>
      <c r="AR1017" s="51"/>
      <c r="AS1017" s="51"/>
      <c r="AT1017" s="51"/>
    </row>
    <row r="1018" spans="1:46" ht="18" customHeight="1" x14ac:dyDescent="0.2">
      <c r="A1018" s="51"/>
      <c r="B1018" s="51"/>
      <c r="C1018" s="51"/>
      <c r="D1018" s="51"/>
      <c r="E1018" s="51"/>
      <c r="F1018" s="51"/>
      <c r="G1018" s="51"/>
      <c r="H1018" s="51"/>
      <c r="I1018" s="51"/>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51"/>
      <c r="AF1018" s="51"/>
      <c r="AG1018" s="51"/>
      <c r="AH1018" s="51"/>
      <c r="AI1018" s="51"/>
      <c r="AJ1018" s="51"/>
      <c r="AK1018" s="51"/>
      <c r="AL1018" s="51"/>
      <c r="AM1018" s="51"/>
      <c r="AN1018" s="51"/>
      <c r="AO1018" s="51"/>
      <c r="AP1018" s="51"/>
      <c r="AQ1018" s="51"/>
      <c r="AR1018" s="51"/>
      <c r="AS1018" s="51"/>
      <c r="AT1018" s="51"/>
    </row>
    <row r="1019" spans="1:46" ht="18" customHeight="1" x14ac:dyDescent="0.2">
      <c r="A1019" s="51"/>
      <c r="B1019" s="51"/>
      <c r="C1019" s="51"/>
      <c r="D1019" s="51"/>
      <c r="E1019" s="51"/>
      <c r="F1019" s="51"/>
      <c r="G1019" s="51"/>
      <c r="H1019" s="51"/>
      <c r="I1019" s="51"/>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51"/>
      <c r="AF1019" s="51"/>
      <c r="AG1019" s="51"/>
      <c r="AH1019" s="51"/>
      <c r="AI1019" s="51"/>
      <c r="AJ1019" s="51"/>
      <c r="AK1019" s="51"/>
      <c r="AL1019" s="51"/>
      <c r="AM1019" s="51"/>
      <c r="AN1019" s="51"/>
      <c r="AO1019" s="51"/>
      <c r="AP1019" s="51"/>
      <c r="AQ1019" s="51"/>
      <c r="AR1019" s="51"/>
      <c r="AS1019" s="51"/>
      <c r="AT1019" s="51"/>
    </row>
    <row r="1020" spans="1:46" ht="18" customHeight="1" x14ac:dyDescent="0.2">
      <c r="A1020" s="51"/>
      <c r="X1020" s="51"/>
      <c r="Y1020" s="51"/>
      <c r="Z1020" s="51"/>
      <c r="AA1020" s="51"/>
      <c r="AB1020" s="51"/>
      <c r="AC1020" s="51"/>
      <c r="AD1020" s="51"/>
      <c r="AE1020" s="51"/>
      <c r="AF1020" s="51"/>
      <c r="AG1020" s="51"/>
      <c r="AH1020" s="51"/>
      <c r="AI1020" s="51"/>
      <c r="AJ1020" s="51"/>
      <c r="AK1020" s="51"/>
      <c r="AL1020" s="51"/>
      <c r="AM1020" s="51"/>
      <c r="AN1020" s="51"/>
      <c r="AO1020" s="51"/>
      <c r="AP1020" s="51"/>
      <c r="AQ1020" s="51"/>
      <c r="AR1020" s="51"/>
      <c r="AS1020" s="51"/>
      <c r="AT1020" s="51"/>
    </row>
    <row r="1021" spans="1:46" ht="18" customHeight="1" x14ac:dyDescent="0.2">
      <c r="Y1021" s="51"/>
      <c r="Z1021" s="51"/>
      <c r="AA1021" s="51"/>
      <c r="AB1021" s="51"/>
      <c r="AC1021" s="51"/>
      <c r="AD1021" s="51"/>
      <c r="AE1021" s="51"/>
      <c r="AF1021" s="51"/>
      <c r="AG1021" s="51"/>
      <c r="AH1021" s="51"/>
      <c r="AI1021" s="51"/>
      <c r="AJ1021" s="51"/>
      <c r="AK1021" s="51"/>
      <c r="AL1021" s="51"/>
      <c r="AM1021" s="51"/>
      <c r="AN1021" s="51"/>
      <c r="AO1021" s="51"/>
      <c r="AP1021" s="51"/>
      <c r="AQ1021" s="51"/>
      <c r="AR1021" s="51"/>
      <c r="AS1021" s="51"/>
      <c r="AT1021" s="51"/>
    </row>
    <row r="1022" spans="1:46" ht="18" customHeight="1" x14ac:dyDescent="0.2">
      <c r="Y1022" s="51"/>
      <c r="Z1022" s="51"/>
      <c r="AA1022" s="51"/>
      <c r="AB1022" s="51"/>
      <c r="AC1022" s="51"/>
      <c r="AD1022" s="51"/>
      <c r="AE1022" s="51"/>
      <c r="AF1022" s="51"/>
      <c r="AG1022" s="51"/>
      <c r="AH1022" s="51"/>
      <c r="AI1022" s="51"/>
      <c r="AJ1022" s="51"/>
      <c r="AK1022" s="51"/>
      <c r="AL1022" s="51"/>
      <c r="AM1022" s="51"/>
      <c r="AN1022" s="51"/>
      <c r="AO1022" s="51"/>
      <c r="AP1022" s="51"/>
      <c r="AQ1022" s="51"/>
      <c r="AR1022" s="51"/>
      <c r="AS1022" s="51"/>
      <c r="AT1022" s="51"/>
    </row>
    <row r="1023" spans="1:46" ht="18" customHeight="1" x14ac:dyDescent="0.2">
      <c r="Y1023" s="51"/>
      <c r="Z1023" s="51"/>
      <c r="AA1023" s="51"/>
      <c r="AB1023" s="51"/>
      <c r="AC1023" s="51"/>
      <c r="AD1023" s="51"/>
      <c r="AE1023" s="51"/>
      <c r="AF1023" s="51"/>
      <c r="AG1023" s="51"/>
      <c r="AH1023" s="51"/>
      <c r="AI1023" s="51"/>
      <c r="AJ1023" s="51"/>
      <c r="AK1023" s="51"/>
      <c r="AL1023" s="51"/>
      <c r="AM1023" s="51"/>
      <c r="AN1023" s="51"/>
      <c r="AO1023" s="51"/>
      <c r="AP1023" s="51"/>
      <c r="AQ1023" s="51"/>
      <c r="AR1023" s="51"/>
      <c r="AS1023" s="51"/>
      <c r="AT1023" s="51"/>
    </row>
    <row r="1024" spans="1:46" ht="18" customHeight="1" x14ac:dyDescent="0.2">
      <c r="Y1024" s="51"/>
      <c r="Z1024" s="51"/>
      <c r="AA1024" s="51"/>
      <c r="AB1024" s="51"/>
      <c r="AC1024" s="51"/>
      <c r="AD1024" s="51"/>
      <c r="AE1024" s="51"/>
      <c r="AF1024" s="51"/>
      <c r="AG1024" s="51"/>
      <c r="AH1024" s="51"/>
      <c r="AI1024" s="51"/>
      <c r="AJ1024" s="51"/>
      <c r="AK1024" s="51"/>
      <c r="AL1024" s="51"/>
      <c r="AM1024" s="51"/>
      <c r="AN1024" s="51"/>
      <c r="AO1024" s="51"/>
      <c r="AP1024" s="51"/>
      <c r="AQ1024" s="51"/>
      <c r="AR1024" s="51"/>
      <c r="AS1024" s="51"/>
      <c r="AT1024" s="51"/>
    </row>
    <row r="1025" spans="25:46" ht="18" customHeight="1" x14ac:dyDescent="0.2">
      <c r="Y1025" s="51"/>
      <c r="Z1025" s="51"/>
      <c r="AA1025" s="51"/>
      <c r="AB1025" s="51"/>
      <c r="AC1025" s="51"/>
      <c r="AD1025" s="51"/>
      <c r="AE1025" s="51"/>
      <c r="AF1025" s="51"/>
      <c r="AG1025" s="51"/>
      <c r="AH1025" s="51"/>
      <c r="AI1025" s="51"/>
      <c r="AJ1025" s="51"/>
      <c r="AK1025" s="51"/>
      <c r="AL1025" s="51"/>
      <c r="AM1025" s="51"/>
      <c r="AN1025" s="51"/>
      <c r="AO1025" s="51"/>
      <c r="AP1025" s="51"/>
      <c r="AQ1025" s="51"/>
      <c r="AR1025" s="51"/>
      <c r="AS1025" s="51"/>
      <c r="AT1025" s="51"/>
    </row>
    <row r="1026" spans="25:46" ht="18" customHeight="1" x14ac:dyDescent="0.2">
      <c r="Y1026" s="51"/>
      <c r="Z1026" s="51"/>
      <c r="AA1026" s="51"/>
      <c r="AB1026" s="51"/>
      <c r="AC1026" s="51"/>
      <c r="AD1026" s="51"/>
      <c r="AE1026" s="51"/>
      <c r="AF1026" s="51"/>
      <c r="AG1026" s="51"/>
      <c r="AH1026" s="51"/>
      <c r="AI1026" s="51"/>
      <c r="AJ1026" s="51"/>
      <c r="AK1026" s="51"/>
      <c r="AL1026" s="51"/>
      <c r="AM1026" s="51"/>
      <c r="AN1026" s="51"/>
      <c r="AO1026" s="51"/>
      <c r="AP1026" s="51"/>
      <c r="AQ1026" s="51"/>
      <c r="AR1026" s="51"/>
      <c r="AS1026" s="51"/>
      <c r="AT1026" s="51"/>
    </row>
    <row r="1027" spans="25:46" ht="18" customHeight="1" x14ac:dyDescent="0.2">
      <c r="Y1027" s="51"/>
      <c r="Z1027" s="51"/>
      <c r="AA1027" s="51"/>
      <c r="AB1027" s="51"/>
      <c r="AC1027" s="51"/>
      <c r="AD1027" s="51"/>
      <c r="AE1027" s="51"/>
      <c r="AF1027" s="51"/>
      <c r="AG1027" s="51"/>
      <c r="AH1027" s="51"/>
      <c r="AI1027" s="51"/>
      <c r="AJ1027" s="51"/>
      <c r="AK1027" s="51"/>
      <c r="AL1027" s="51"/>
      <c r="AM1027" s="51"/>
      <c r="AN1027" s="51"/>
      <c r="AO1027" s="51"/>
      <c r="AP1027" s="51"/>
      <c r="AQ1027" s="51"/>
      <c r="AR1027" s="51"/>
      <c r="AS1027" s="51"/>
      <c r="AT1027" s="51"/>
    </row>
    <row r="1028" spans="25:46" ht="18" customHeight="1" x14ac:dyDescent="0.2">
      <c r="Y1028" s="51"/>
      <c r="Z1028" s="51"/>
      <c r="AA1028" s="51"/>
      <c r="AB1028" s="51"/>
      <c r="AC1028" s="51"/>
      <c r="AD1028" s="51"/>
      <c r="AE1028" s="51"/>
      <c r="AF1028" s="51"/>
      <c r="AG1028" s="51"/>
      <c r="AH1028" s="51"/>
      <c r="AI1028" s="51"/>
      <c r="AJ1028" s="51"/>
      <c r="AK1028" s="51"/>
      <c r="AL1028" s="51"/>
      <c r="AM1028" s="51"/>
      <c r="AN1028" s="51"/>
      <c r="AO1028" s="51"/>
      <c r="AP1028" s="51"/>
      <c r="AQ1028" s="51"/>
      <c r="AR1028" s="51"/>
      <c r="AS1028" s="51"/>
      <c r="AT1028" s="51"/>
    </row>
    <row r="1029" spans="25:46" ht="18" customHeight="1" x14ac:dyDescent="0.2">
      <c r="Y1029" s="51"/>
      <c r="Z1029" s="51"/>
      <c r="AA1029" s="51"/>
      <c r="AB1029" s="51"/>
      <c r="AC1029" s="51"/>
      <c r="AD1029" s="51"/>
      <c r="AE1029" s="51"/>
      <c r="AF1029" s="51"/>
      <c r="AG1029" s="51"/>
      <c r="AH1029" s="51"/>
      <c r="AI1029" s="51"/>
      <c r="AJ1029" s="51"/>
      <c r="AK1029" s="51"/>
      <c r="AL1029" s="51"/>
      <c r="AM1029" s="51"/>
      <c r="AN1029" s="51"/>
      <c r="AO1029" s="51"/>
      <c r="AP1029" s="51"/>
      <c r="AQ1029" s="51"/>
      <c r="AR1029" s="51"/>
      <c r="AS1029" s="51"/>
      <c r="AT1029" s="51"/>
    </row>
    <row r="1030" spans="25:46" ht="18" customHeight="1" x14ac:dyDescent="0.2">
      <c r="Y1030" s="51"/>
      <c r="Z1030" s="51"/>
      <c r="AA1030" s="51"/>
      <c r="AB1030" s="51"/>
      <c r="AC1030" s="51"/>
      <c r="AD1030" s="51"/>
      <c r="AE1030" s="51"/>
      <c r="AF1030" s="51"/>
      <c r="AG1030" s="51"/>
      <c r="AH1030" s="51"/>
      <c r="AI1030" s="51"/>
      <c r="AJ1030" s="51"/>
      <c r="AK1030" s="51"/>
      <c r="AL1030" s="51"/>
      <c r="AM1030" s="51"/>
      <c r="AN1030" s="51"/>
      <c r="AO1030" s="51"/>
      <c r="AP1030" s="51"/>
      <c r="AQ1030" s="51"/>
      <c r="AR1030" s="51"/>
      <c r="AS1030" s="51"/>
      <c r="AT1030" s="51"/>
    </row>
    <row r="1031" spans="25:46" ht="18" customHeight="1" x14ac:dyDescent="0.2">
      <c r="Y1031" s="51"/>
      <c r="Z1031" s="51"/>
      <c r="AA1031" s="51"/>
      <c r="AB1031" s="51"/>
      <c r="AC1031" s="51"/>
      <c r="AD1031" s="51"/>
      <c r="AE1031" s="51"/>
      <c r="AF1031" s="51"/>
      <c r="AG1031" s="51"/>
      <c r="AH1031" s="51"/>
      <c r="AI1031" s="51"/>
      <c r="AJ1031" s="51"/>
      <c r="AK1031" s="51"/>
      <c r="AL1031" s="51"/>
      <c r="AM1031" s="51"/>
      <c r="AN1031" s="51"/>
      <c r="AO1031" s="51"/>
      <c r="AP1031" s="51"/>
      <c r="AQ1031" s="51"/>
      <c r="AR1031" s="51"/>
      <c r="AS1031" s="51"/>
      <c r="AT1031" s="51"/>
    </row>
    <row r="1032" spans="25:46" ht="18" customHeight="1" x14ac:dyDescent="0.2">
      <c r="Y1032" s="51"/>
      <c r="Z1032" s="51"/>
      <c r="AA1032" s="51"/>
      <c r="AB1032" s="51"/>
      <c r="AC1032" s="51"/>
      <c r="AD1032" s="51"/>
      <c r="AE1032" s="51"/>
      <c r="AF1032" s="51"/>
      <c r="AG1032" s="51"/>
      <c r="AH1032" s="51"/>
      <c r="AI1032" s="51"/>
      <c r="AJ1032" s="51"/>
      <c r="AK1032" s="51"/>
      <c r="AL1032" s="51"/>
      <c r="AM1032" s="51"/>
      <c r="AN1032" s="51"/>
      <c r="AO1032" s="51"/>
      <c r="AP1032" s="51"/>
      <c r="AQ1032" s="51"/>
      <c r="AR1032" s="51"/>
      <c r="AS1032" s="51"/>
      <c r="AT1032" s="51"/>
    </row>
    <row r="1033" spans="25:46" ht="18" customHeight="1" x14ac:dyDescent="0.2">
      <c r="Y1033" s="51"/>
      <c r="Z1033" s="51"/>
      <c r="AA1033" s="51"/>
      <c r="AB1033" s="51"/>
      <c r="AC1033" s="51"/>
      <c r="AD1033" s="51"/>
      <c r="AE1033" s="51"/>
      <c r="AF1033" s="51"/>
      <c r="AG1033" s="51"/>
      <c r="AH1033" s="51"/>
      <c r="AI1033" s="51"/>
      <c r="AJ1033" s="51"/>
      <c r="AK1033" s="51"/>
      <c r="AL1033" s="51"/>
      <c r="AM1033" s="51"/>
      <c r="AN1033" s="51"/>
      <c r="AO1033" s="51"/>
      <c r="AP1033" s="51"/>
      <c r="AQ1033" s="51"/>
      <c r="AR1033" s="51"/>
      <c r="AS1033" s="51"/>
      <c r="AT1033" s="51"/>
    </row>
    <row r="1034" spans="25:46" ht="18" customHeight="1" x14ac:dyDescent="0.2">
      <c r="Y1034" s="51"/>
      <c r="Z1034" s="51"/>
      <c r="AA1034" s="51"/>
      <c r="AB1034" s="51"/>
      <c r="AC1034" s="51"/>
      <c r="AD1034" s="51"/>
      <c r="AE1034" s="51"/>
      <c r="AF1034" s="51"/>
      <c r="AG1034" s="51"/>
      <c r="AH1034" s="51"/>
      <c r="AI1034" s="51"/>
      <c r="AJ1034" s="51"/>
      <c r="AK1034" s="51"/>
      <c r="AL1034" s="51"/>
      <c r="AM1034" s="51"/>
      <c r="AN1034" s="51"/>
      <c r="AO1034" s="51"/>
      <c r="AP1034" s="51"/>
      <c r="AQ1034" s="51"/>
      <c r="AR1034" s="51"/>
      <c r="AS1034" s="51"/>
      <c r="AT1034" s="51"/>
    </row>
    <row r="1035" spans="25:46" ht="18" customHeight="1" x14ac:dyDescent="0.2">
      <c r="Y1035" s="51"/>
      <c r="Z1035" s="51"/>
      <c r="AA1035" s="51"/>
      <c r="AB1035" s="51"/>
      <c r="AC1035" s="51"/>
      <c r="AD1035" s="51"/>
      <c r="AE1035" s="51"/>
      <c r="AF1035" s="51"/>
      <c r="AG1035" s="51"/>
      <c r="AH1035" s="51"/>
      <c r="AI1035" s="51"/>
      <c r="AJ1035" s="51"/>
      <c r="AK1035" s="51"/>
      <c r="AL1035" s="51"/>
      <c r="AM1035" s="51"/>
      <c r="AN1035" s="51"/>
      <c r="AO1035" s="51"/>
      <c r="AP1035" s="51"/>
      <c r="AQ1035" s="51"/>
      <c r="AR1035" s="51"/>
      <c r="AS1035" s="51"/>
      <c r="AT1035" s="51"/>
    </row>
    <row r="1036" spans="25:46" ht="18" customHeight="1" x14ac:dyDescent="0.2">
      <c r="Y1036" s="51"/>
      <c r="Z1036" s="51"/>
      <c r="AA1036" s="51"/>
      <c r="AB1036" s="51"/>
      <c r="AC1036" s="51"/>
      <c r="AD1036" s="51"/>
      <c r="AE1036" s="51"/>
      <c r="AF1036" s="51"/>
      <c r="AG1036" s="51"/>
      <c r="AH1036" s="51"/>
      <c r="AI1036" s="51"/>
      <c r="AJ1036" s="51"/>
      <c r="AK1036" s="51"/>
      <c r="AL1036" s="51"/>
      <c r="AM1036" s="51"/>
      <c r="AN1036" s="51"/>
      <c r="AO1036" s="51"/>
      <c r="AP1036" s="51"/>
      <c r="AQ1036" s="51"/>
      <c r="AR1036" s="51"/>
      <c r="AS1036" s="51"/>
      <c r="AT1036" s="51"/>
    </row>
    <row r="1037" spans="25:46" ht="18" customHeight="1" x14ac:dyDescent="0.2">
      <c r="Y1037" s="51"/>
      <c r="Z1037" s="51"/>
      <c r="AA1037" s="51"/>
      <c r="AB1037" s="51"/>
      <c r="AC1037" s="51"/>
      <c r="AD1037" s="51"/>
      <c r="AE1037" s="51"/>
      <c r="AF1037" s="51"/>
      <c r="AG1037" s="51"/>
      <c r="AH1037" s="51"/>
      <c r="AI1037" s="51"/>
      <c r="AJ1037" s="51"/>
      <c r="AK1037" s="51"/>
      <c r="AL1037" s="51"/>
      <c r="AM1037" s="51"/>
      <c r="AN1037" s="51"/>
      <c r="AO1037" s="51"/>
      <c r="AP1037" s="51"/>
      <c r="AQ1037" s="51"/>
      <c r="AR1037" s="51"/>
      <c r="AS1037" s="51"/>
      <c r="AT1037" s="51"/>
    </row>
    <row r="1038" spans="25:46" ht="18" customHeight="1" x14ac:dyDescent="0.2">
      <c r="Y1038" s="51"/>
      <c r="Z1038" s="51"/>
      <c r="AA1038" s="51"/>
      <c r="AB1038" s="51"/>
      <c r="AC1038" s="51"/>
      <c r="AD1038" s="51"/>
      <c r="AE1038" s="51"/>
      <c r="AF1038" s="51"/>
      <c r="AG1038" s="51"/>
      <c r="AH1038" s="51"/>
      <c r="AI1038" s="51"/>
      <c r="AJ1038" s="51"/>
      <c r="AK1038" s="51"/>
      <c r="AL1038" s="51"/>
      <c r="AM1038" s="51"/>
      <c r="AN1038" s="51"/>
      <c r="AO1038" s="51"/>
      <c r="AP1038" s="51"/>
      <c r="AQ1038" s="51"/>
      <c r="AR1038" s="51"/>
      <c r="AS1038" s="51"/>
      <c r="AT1038" s="51"/>
    </row>
    <row r="1039" spans="25:46" ht="18" customHeight="1" x14ac:dyDescent="0.2">
      <c r="Y1039" s="51"/>
      <c r="Z1039" s="51"/>
      <c r="AA1039" s="51"/>
      <c r="AB1039" s="51"/>
      <c r="AC1039" s="51"/>
      <c r="AD1039" s="51"/>
      <c r="AE1039" s="51"/>
      <c r="AF1039" s="51"/>
      <c r="AG1039" s="51"/>
      <c r="AH1039" s="51"/>
      <c r="AI1039" s="51"/>
      <c r="AJ1039" s="51"/>
      <c r="AK1039" s="51"/>
      <c r="AL1039" s="51"/>
      <c r="AM1039" s="51"/>
      <c r="AN1039" s="51"/>
      <c r="AO1039" s="51"/>
      <c r="AP1039" s="51"/>
      <c r="AQ1039" s="51"/>
      <c r="AR1039" s="51"/>
      <c r="AS1039" s="51"/>
      <c r="AT1039" s="51"/>
    </row>
    <row r="1040" spans="25:46" ht="18" customHeight="1" x14ac:dyDescent="0.2">
      <c r="Y1040" s="51"/>
      <c r="Z1040" s="51"/>
      <c r="AA1040" s="51"/>
      <c r="AB1040" s="51"/>
      <c r="AC1040" s="51"/>
      <c r="AD1040" s="51"/>
      <c r="AE1040" s="51"/>
      <c r="AF1040" s="51"/>
      <c r="AG1040" s="51"/>
      <c r="AH1040" s="51"/>
      <c r="AI1040" s="51"/>
      <c r="AJ1040" s="51"/>
      <c r="AK1040" s="51"/>
      <c r="AL1040" s="51"/>
      <c r="AM1040" s="51"/>
      <c r="AN1040" s="51"/>
      <c r="AO1040" s="51"/>
      <c r="AP1040" s="51"/>
      <c r="AQ1040" s="51"/>
      <c r="AR1040" s="51"/>
      <c r="AS1040" s="51"/>
      <c r="AT1040" s="51"/>
    </row>
    <row r="1041" ht="18" customHeight="1" x14ac:dyDescent="0.2"/>
    <row r="1042" ht="18" customHeight="1" x14ac:dyDescent="0.2"/>
    <row r="1043" ht="18" customHeight="1" x14ac:dyDescent="0.2"/>
    <row r="1044" ht="18" customHeight="1" x14ac:dyDescent="0.2"/>
    <row r="1045" ht="18" customHeight="1" x14ac:dyDescent="0.2"/>
  </sheetData>
  <sheetProtection selectLockedCells="1"/>
  <mergeCells count="3318">
    <mergeCell ref="B325:I325"/>
    <mergeCell ref="J325:U325"/>
    <mergeCell ref="V325:W325"/>
    <mergeCell ref="Y325:AT325"/>
    <mergeCell ref="B326:O326"/>
    <mergeCell ref="P326:S326"/>
    <mergeCell ref="V326:W326"/>
    <mergeCell ref="Y326:AF326"/>
    <mergeCell ref="AG326:AR326"/>
    <mergeCell ref="AS326:AT326"/>
    <mergeCell ref="Y327:AF327"/>
    <mergeCell ref="AG327:AR327"/>
    <mergeCell ref="AS327:AT327"/>
    <mergeCell ref="Y328:AL328"/>
    <mergeCell ref="AM328:AP328"/>
    <mergeCell ref="AS328:AT328"/>
    <mergeCell ref="Y330:AL330"/>
    <mergeCell ref="AM330:AP330"/>
    <mergeCell ref="AS330:AT330"/>
    <mergeCell ref="B321:I321"/>
    <mergeCell ref="J321:U321"/>
    <mergeCell ref="V321:W321"/>
    <mergeCell ref="B322:I322"/>
    <mergeCell ref="J322:U322"/>
    <mergeCell ref="V322:W322"/>
    <mergeCell ref="Y322:AF322"/>
    <mergeCell ref="AG322:AR322"/>
    <mergeCell ref="AS322:AT322"/>
    <mergeCell ref="B323:I323"/>
    <mergeCell ref="J323:U323"/>
    <mergeCell ref="V323:W323"/>
    <mergeCell ref="AM323:AP323"/>
    <mergeCell ref="B324:I324"/>
    <mergeCell ref="J324:U324"/>
    <mergeCell ref="V324:W324"/>
    <mergeCell ref="Y324:AT324"/>
    <mergeCell ref="B315:K315"/>
    <mergeCell ref="L315:U315"/>
    <mergeCell ref="V315:W315"/>
    <mergeCell ref="Y315:AF315"/>
    <mergeCell ref="AG315:AR315"/>
    <mergeCell ref="AS315:AT315"/>
    <mergeCell ref="B316:O316"/>
    <mergeCell ref="P316:S316"/>
    <mergeCell ref="V316:W316"/>
    <mergeCell ref="Y316:AF316"/>
    <mergeCell ref="AG316:AR316"/>
    <mergeCell ref="AS316:AT316"/>
    <mergeCell ref="AM317:AP317"/>
    <mergeCell ref="AS317:AT317"/>
    <mergeCell ref="B318:W319"/>
    <mergeCell ref="Y319:AT319"/>
    <mergeCell ref="B320:W320"/>
    <mergeCell ref="B310:K310"/>
    <mergeCell ref="L310:U310"/>
    <mergeCell ref="V310:W310"/>
    <mergeCell ref="Y310:AL310"/>
    <mergeCell ref="AM310:AP310"/>
    <mergeCell ref="B311:K311"/>
    <mergeCell ref="L311:U311"/>
    <mergeCell ref="V311:W311"/>
    <mergeCell ref="B312:K312"/>
    <mergeCell ref="L312:U312"/>
    <mergeCell ref="V312:W312"/>
    <mergeCell ref="Y312:AS312"/>
    <mergeCell ref="B313:K313"/>
    <mergeCell ref="L313:U313"/>
    <mergeCell ref="V313:W313"/>
    <mergeCell ref="Y313:AT313"/>
    <mergeCell ref="B314:K314"/>
    <mergeCell ref="L314:U314"/>
    <mergeCell ref="V314:W314"/>
    <mergeCell ref="Y314:AF314"/>
    <mergeCell ref="AG314:AR314"/>
    <mergeCell ref="B303:O303"/>
    <mergeCell ref="P303:S303"/>
    <mergeCell ref="V303:W303"/>
    <mergeCell ref="AG303:AR303"/>
    <mergeCell ref="B304:W304"/>
    <mergeCell ref="Y304:AL304"/>
    <mergeCell ref="AM304:AP304"/>
    <mergeCell ref="B306:W307"/>
    <mergeCell ref="Y306:AT306"/>
    <mergeCell ref="AG307:AR307"/>
    <mergeCell ref="B308:K308"/>
    <mergeCell ref="L308:U308"/>
    <mergeCell ref="V308:W308"/>
    <mergeCell ref="AG308:AR308"/>
    <mergeCell ref="B309:K309"/>
    <mergeCell ref="L309:U309"/>
    <mergeCell ref="V309:W309"/>
    <mergeCell ref="AG309:AR309"/>
    <mergeCell ref="R300:S300"/>
    <mergeCell ref="T300:U300"/>
    <mergeCell ref="V300:W300"/>
    <mergeCell ref="B301:E301"/>
    <mergeCell ref="F301:K301"/>
    <mergeCell ref="L301:M301"/>
    <mergeCell ref="N301:O301"/>
    <mergeCell ref="P301:Q301"/>
    <mergeCell ref="R301:S301"/>
    <mergeCell ref="T301:U301"/>
    <mergeCell ref="V301:W301"/>
    <mergeCell ref="Y301:AT302"/>
    <mergeCell ref="B302:E302"/>
    <mergeCell ref="F302:K302"/>
    <mergeCell ref="L302:M302"/>
    <mergeCell ref="N302:O302"/>
    <mergeCell ref="P302:Q302"/>
    <mergeCell ref="R302:S302"/>
    <mergeCell ref="T302:U302"/>
    <mergeCell ref="V302:W302"/>
    <mergeCell ref="B294:O294"/>
    <mergeCell ref="P294:S294"/>
    <mergeCell ref="B296:W297"/>
    <mergeCell ref="Y296:AF296"/>
    <mergeCell ref="AG296:AR296"/>
    <mergeCell ref="Y297:AF297"/>
    <mergeCell ref="AG297:AR297"/>
    <mergeCell ref="AS297:AT297"/>
    <mergeCell ref="B298:E298"/>
    <mergeCell ref="F298:K298"/>
    <mergeCell ref="L298:M298"/>
    <mergeCell ref="N298:O298"/>
    <mergeCell ref="P298:Q298"/>
    <mergeCell ref="R298:S298"/>
    <mergeCell ref="T298:U298"/>
    <mergeCell ref="Y298:AL298"/>
    <mergeCell ref="AM298:AP298"/>
    <mergeCell ref="AS298:AT298"/>
    <mergeCell ref="B292:E292"/>
    <mergeCell ref="F292:K292"/>
    <mergeCell ref="L292:M292"/>
    <mergeCell ref="N292:O292"/>
    <mergeCell ref="P292:Q292"/>
    <mergeCell ref="R292:S292"/>
    <mergeCell ref="T292:U292"/>
    <mergeCell ref="Y292:AF292"/>
    <mergeCell ref="AG292:AR292"/>
    <mergeCell ref="AS292:AT292"/>
    <mergeCell ref="B293:E293"/>
    <mergeCell ref="F293:K293"/>
    <mergeCell ref="L293:M293"/>
    <mergeCell ref="N293:O293"/>
    <mergeCell ref="P293:Q293"/>
    <mergeCell ref="R293:S293"/>
    <mergeCell ref="T293:U293"/>
    <mergeCell ref="Y293:AF293"/>
    <mergeCell ref="AG293:AR293"/>
    <mergeCell ref="AS293:AT293"/>
    <mergeCell ref="Y286:AL286"/>
    <mergeCell ref="AM286:AP286"/>
    <mergeCell ref="AS286:AT286"/>
    <mergeCell ref="B287:W288"/>
    <mergeCell ref="Y288:AT289"/>
    <mergeCell ref="B289:E289"/>
    <mergeCell ref="F289:K289"/>
    <mergeCell ref="L289:M289"/>
    <mergeCell ref="N289:O289"/>
    <mergeCell ref="P289:Q289"/>
    <mergeCell ref="R289:S289"/>
    <mergeCell ref="T289:U289"/>
    <mergeCell ref="V289:W289"/>
    <mergeCell ref="B290:E290"/>
    <mergeCell ref="F290:K290"/>
    <mergeCell ref="L290:M290"/>
    <mergeCell ref="N290:O290"/>
    <mergeCell ref="P290:Q290"/>
    <mergeCell ref="R290:S290"/>
    <mergeCell ref="T290:U290"/>
    <mergeCell ref="Y290:AT291"/>
    <mergeCell ref="B291:E291"/>
    <mergeCell ref="F291:K291"/>
    <mergeCell ref="L291:M291"/>
    <mergeCell ref="N291:O291"/>
    <mergeCell ref="P291:Q291"/>
    <mergeCell ref="R291:S291"/>
    <mergeCell ref="T291:U291"/>
    <mergeCell ref="B276:I276"/>
    <mergeCell ref="J276:U276"/>
    <mergeCell ref="Y276:AR276"/>
    <mergeCell ref="B277:I277"/>
    <mergeCell ref="J277:U277"/>
    <mergeCell ref="V277:W277"/>
    <mergeCell ref="Y277:AR277"/>
    <mergeCell ref="B278:I278"/>
    <mergeCell ref="J278:U278"/>
    <mergeCell ref="V278:W278"/>
    <mergeCell ref="Y278:AR278"/>
    <mergeCell ref="B279:I279"/>
    <mergeCell ref="J279:U279"/>
    <mergeCell ref="V279:W279"/>
    <mergeCell ref="Y279:AR279"/>
    <mergeCell ref="B280:I280"/>
    <mergeCell ref="J280:U280"/>
    <mergeCell ref="V280:W280"/>
    <mergeCell ref="AM280:AP280"/>
    <mergeCell ref="B267:I267"/>
    <mergeCell ref="J267:U267"/>
    <mergeCell ref="AM267:AR267"/>
    <mergeCell ref="B268:I268"/>
    <mergeCell ref="J268:U268"/>
    <mergeCell ref="B269:I269"/>
    <mergeCell ref="J269:U269"/>
    <mergeCell ref="V269:W269"/>
    <mergeCell ref="B270:I270"/>
    <mergeCell ref="J270:U270"/>
    <mergeCell ref="V270:W270"/>
    <mergeCell ref="Y270:AT271"/>
    <mergeCell ref="B271:I271"/>
    <mergeCell ref="J271:U271"/>
    <mergeCell ref="P272:S272"/>
    <mergeCell ref="Y272:AT273"/>
    <mergeCell ref="B274:W275"/>
    <mergeCell ref="Y274:AR274"/>
    <mergeCell ref="AS274:AT274"/>
    <mergeCell ref="Y275:AR275"/>
    <mergeCell ref="AS275:AT275"/>
    <mergeCell ref="B261:I261"/>
    <mergeCell ref="J261:U261"/>
    <mergeCell ref="V261:W261"/>
    <mergeCell ref="AG261:AJ261"/>
    <mergeCell ref="AK261:AP261"/>
    <mergeCell ref="AQ261:AR261"/>
    <mergeCell ref="P262:S262"/>
    <mergeCell ref="V262:W262"/>
    <mergeCell ref="AG262:AJ262"/>
    <mergeCell ref="AK262:AP262"/>
    <mergeCell ref="AQ262:AR262"/>
    <mergeCell ref="AG263:AJ263"/>
    <mergeCell ref="AK263:AP263"/>
    <mergeCell ref="AQ263:AR263"/>
    <mergeCell ref="B264:W265"/>
    <mergeCell ref="AG264:AJ264"/>
    <mergeCell ref="AK264:AP264"/>
    <mergeCell ref="AQ264:AR264"/>
    <mergeCell ref="AG265:AJ265"/>
    <mergeCell ref="AK265:AP265"/>
    <mergeCell ref="AQ265:AR265"/>
    <mergeCell ref="B258:I258"/>
    <mergeCell ref="J258:U258"/>
    <mergeCell ref="AG258:AJ258"/>
    <mergeCell ref="AK258:AP258"/>
    <mergeCell ref="AQ258:AR258"/>
    <mergeCell ref="B259:I259"/>
    <mergeCell ref="J259:U259"/>
    <mergeCell ref="V259:W259"/>
    <mergeCell ref="AG259:AJ259"/>
    <mergeCell ref="AK259:AP259"/>
    <mergeCell ref="AQ259:AR259"/>
    <mergeCell ref="B260:I260"/>
    <mergeCell ref="J260:U260"/>
    <mergeCell ref="V260:W260"/>
    <mergeCell ref="AG260:AJ260"/>
    <mergeCell ref="AK260:AP260"/>
    <mergeCell ref="AQ260:AR260"/>
    <mergeCell ref="Y252:AL252"/>
    <mergeCell ref="AM252:AR252"/>
    <mergeCell ref="B253:W254"/>
    <mergeCell ref="Y253:AT254"/>
    <mergeCell ref="Y255:AF255"/>
    <mergeCell ref="AG255:AJ255"/>
    <mergeCell ref="AK255:AP255"/>
    <mergeCell ref="AQ255:AR255"/>
    <mergeCell ref="Y256:AF256"/>
    <mergeCell ref="AG256:AJ256"/>
    <mergeCell ref="AK256:AP256"/>
    <mergeCell ref="AQ256:AR256"/>
    <mergeCell ref="AS256:AT256"/>
    <mergeCell ref="Y257:AF257"/>
    <mergeCell ref="AG257:AJ257"/>
    <mergeCell ref="AK257:AP257"/>
    <mergeCell ref="AQ257:AR257"/>
    <mergeCell ref="AS257:AT257"/>
    <mergeCell ref="B250:I250"/>
    <mergeCell ref="J250:U250"/>
    <mergeCell ref="V250:W250"/>
    <mergeCell ref="Y250:AB250"/>
    <mergeCell ref="AC250:AD250"/>
    <mergeCell ref="AE250:AF250"/>
    <mergeCell ref="AG250:AH250"/>
    <mergeCell ref="AI250:AJ250"/>
    <mergeCell ref="AK250:AL250"/>
    <mergeCell ref="AM250:AN250"/>
    <mergeCell ref="AO250:AP250"/>
    <mergeCell ref="AQ250:AR250"/>
    <mergeCell ref="P251:S251"/>
    <mergeCell ref="V251:W251"/>
    <mergeCell ref="Y251:AB251"/>
    <mergeCell ref="AC251:AD251"/>
    <mergeCell ref="AE251:AF251"/>
    <mergeCell ref="AG251:AH251"/>
    <mergeCell ref="AI251:AJ251"/>
    <mergeCell ref="AK251:AL251"/>
    <mergeCell ref="AM251:AN251"/>
    <mergeCell ref="AO251:AP251"/>
    <mergeCell ref="AQ251:AR251"/>
    <mergeCell ref="B248:I248"/>
    <mergeCell ref="J248:U248"/>
    <mergeCell ref="V248:W248"/>
    <mergeCell ref="Y248:AB248"/>
    <mergeCell ref="AC248:AD248"/>
    <mergeCell ref="AE248:AF248"/>
    <mergeCell ref="AG248:AH248"/>
    <mergeCell ref="AI248:AJ248"/>
    <mergeCell ref="AK248:AL248"/>
    <mergeCell ref="AM248:AN248"/>
    <mergeCell ref="AO248:AP248"/>
    <mergeCell ref="AQ248:AR248"/>
    <mergeCell ref="B249:I249"/>
    <mergeCell ref="J249:U249"/>
    <mergeCell ref="V249:W249"/>
    <mergeCell ref="Y249:AB249"/>
    <mergeCell ref="AC249:AD249"/>
    <mergeCell ref="AE249:AF249"/>
    <mergeCell ref="AG249:AH249"/>
    <mergeCell ref="AI249:AJ249"/>
    <mergeCell ref="AK249:AL249"/>
    <mergeCell ref="AM249:AN249"/>
    <mergeCell ref="AO249:AP249"/>
    <mergeCell ref="AQ249:AR249"/>
    <mergeCell ref="Y246:AB246"/>
    <mergeCell ref="AC246:AD246"/>
    <mergeCell ref="AE246:AF246"/>
    <mergeCell ref="AG246:AH246"/>
    <mergeCell ref="AI246:AJ246"/>
    <mergeCell ref="AK246:AL246"/>
    <mergeCell ref="AM246:AN246"/>
    <mergeCell ref="AO246:AP246"/>
    <mergeCell ref="AQ246:AR246"/>
    <mergeCell ref="B247:I247"/>
    <mergeCell ref="J247:U247"/>
    <mergeCell ref="Y247:AB247"/>
    <mergeCell ref="AC247:AD247"/>
    <mergeCell ref="AE247:AF247"/>
    <mergeCell ref="AG247:AH247"/>
    <mergeCell ref="AI247:AJ247"/>
    <mergeCell ref="AK247:AL247"/>
    <mergeCell ref="AM247:AN247"/>
    <mergeCell ref="AO247:AP247"/>
    <mergeCell ref="AQ247:AR247"/>
    <mergeCell ref="AS242:AT242"/>
    <mergeCell ref="Y243:AB243"/>
    <mergeCell ref="AC243:AD243"/>
    <mergeCell ref="AE243:AF243"/>
    <mergeCell ref="AG243:AH243"/>
    <mergeCell ref="AI243:AJ243"/>
    <mergeCell ref="AK243:AL243"/>
    <mergeCell ref="AM243:AN243"/>
    <mergeCell ref="AO243:AP243"/>
    <mergeCell ref="AQ243:AR243"/>
    <mergeCell ref="AS243:AT243"/>
    <mergeCell ref="B244:W245"/>
    <mergeCell ref="Y244:AB244"/>
    <mergeCell ref="AC244:AD244"/>
    <mergeCell ref="AE244:AF244"/>
    <mergeCell ref="AG244:AH244"/>
    <mergeCell ref="AI244:AJ244"/>
    <mergeCell ref="AK244:AL244"/>
    <mergeCell ref="AM244:AN244"/>
    <mergeCell ref="AO244:AP244"/>
    <mergeCell ref="AQ244:AR244"/>
    <mergeCell ref="AS244:AT244"/>
    <mergeCell ref="Y245:AB245"/>
    <mergeCell ref="AC245:AD245"/>
    <mergeCell ref="AE245:AF245"/>
    <mergeCell ref="AG245:AH245"/>
    <mergeCell ref="AI245:AJ245"/>
    <mergeCell ref="AK245:AL245"/>
    <mergeCell ref="AM245:AN245"/>
    <mergeCell ref="AO245:AP245"/>
    <mergeCell ref="AQ245:AR245"/>
    <mergeCell ref="AS245:AT245"/>
    <mergeCell ref="Y241:AB241"/>
    <mergeCell ref="AC241:AD241"/>
    <mergeCell ref="AE241:AF241"/>
    <mergeCell ref="AG241:AH241"/>
    <mergeCell ref="AI241:AJ241"/>
    <mergeCell ref="AK241:AL241"/>
    <mergeCell ref="AM241:AN241"/>
    <mergeCell ref="AO241:AP241"/>
    <mergeCell ref="AQ241:AR241"/>
    <mergeCell ref="B242:W243"/>
    <mergeCell ref="Y242:AB242"/>
    <mergeCell ref="AC242:AD242"/>
    <mergeCell ref="AE242:AF242"/>
    <mergeCell ref="AG242:AH242"/>
    <mergeCell ref="AI242:AJ242"/>
    <mergeCell ref="AK242:AL242"/>
    <mergeCell ref="AM242:AN242"/>
    <mergeCell ref="AO242:AP242"/>
    <mergeCell ref="AQ242:AR242"/>
    <mergeCell ref="P239:S239"/>
    <mergeCell ref="Y239:AB239"/>
    <mergeCell ref="AC239:AD239"/>
    <mergeCell ref="AE239:AF239"/>
    <mergeCell ref="AG239:AH239"/>
    <mergeCell ref="AI239:AJ239"/>
    <mergeCell ref="AK239:AL239"/>
    <mergeCell ref="AM239:AN239"/>
    <mergeCell ref="AO239:AP239"/>
    <mergeCell ref="AQ239:AR239"/>
    <mergeCell ref="Y240:AB240"/>
    <mergeCell ref="AC240:AD240"/>
    <mergeCell ref="AE240:AF240"/>
    <mergeCell ref="AG240:AH240"/>
    <mergeCell ref="AI240:AJ240"/>
    <mergeCell ref="AK240:AL240"/>
    <mergeCell ref="AM240:AN240"/>
    <mergeCell ref="AO240:AP240"/>
    <mergeCell ref="AQ240:AR240"/>
    <mergeCell ref="B237:I237"/>
    <mergeCell ref="J237:S237"/>
    <mergeCell ref="T237:U237"/>
    <mergeCell ref="V237:W237"/>
    <mergeCell ref="Y237:AB237"/>
    <mergeCell ref="AC237:AD237"/>
    <mergeCell ref="AE237:AF237"/>
    <mergeCell ref="AG237:AH237"/>
    <mergeCell ref="AI237:AJ237"/>
    <mergeCell ref="AK237:AL237"/>
    <mergeCell ref="AM237:AN237"/>
    <mergeCell ref="AO237:AP237"/>
    <mergeCell ref="AQ237:AR237"/>
    <mergeCell ref="AS237:AT237"/>
    <mergeCell ref="J238:S238"/>
    <mergeCell ref="T238:U238"/>
    <mergeCell ref="Y238:AB238"/>
    <mergeCell ref="AC238:AD238"/>
    <mergeCell ref="AE238:AF238"/>
    <mergeCell ref="AG238:AH238"/>
    <mergeCell ref="AI238:AJ238"/>
    <mergeCell ref="AK238:AL238"/>
    <mergeCell ref="AM238:AN238"/>
    <mergeCell ref="AO238:AP238"/>
    <mergeCell ref="AQ238:AR238"/>
    <mergeCell ref="AS238:AT238"/>
    <mergeCell ref="AI235:AJ235"/>
    <mergeCell ref="AK235:AL235"/>
    <mergeCell ref="AM235:AN235"/>
    <mergeCell ref="AO235:AP235"/>
    <mergeCell ref="AQ235:AR235"/>
    <mergeCell ref="B236:I236"/>
    <mergeCell ref="J236:S236"/>
    <mergeCell ref="T236:U236"/>
    <mergeCell ref="V236:W236"/>
    <mergeCell ref="Y236:AB236"/>
    <mergeCell ref="AC236:AD236"/>
    <mergeCell ref="AE236:AF236"/>
    <mergeCell ref="AG236:AH236"/>
    <mergeCell ref="AI236:AJ236"/>
    <mergeCell ref="AK236:AL236"/>
    <mergeCell ref="AM236:AN236"/>
    <mergeCell ref="AO236:AP236"/>
    <mergeCell ref="AQ236:AR236"/>
    <mergeCell ref="J233:S233"/>
    <mergeCell ref="T233:U233"/>
    <mergeCell ref="Y233:AB233"/>
    <mergeCell ref="AC233:AD233"/>
    <mergeCell ref="AE233:AF233"/>
    <mergeCell ref="AG233:AH233"/>
    <mergeCell ref="AI233:AJ233"/>
    <mergeCell ref="AK233:AL233"/>
    <mergeCell ref="AM233:AN233"/>
    <mergeCell ref="AO233:AP233"/>
    <mergeCell ref="AQ233:AR233"/>
    <mergeCell ref="J234:S234"/>
    <mergeCell ref="T234:U234"/>
    <mergeCell ref="Y234:AB234"/>
    <mergeCell ref="AC234:AD234"/>
    <mergeCell ref="AE234:AF234"/>
    <mergeCell ref="AG234:AH234"/>
    <mergeCell ref="AI234:AJ234"/>
    <mergeCell ref="AK234:AL234"/>
    <mergeCell ref="AM234:AN234"/>
    <mergeCell ref="AO234:AP234"/>
    <mergeCell ref="AQ234:AR234"/>
    <mergeCell ref="J231:S231"/>
    <mergeCell ref="T231:U231"/>
    <mergeCell ref="Y231:AB231"/>
    <mergeCell ref="AC231:AD231"/>
    <mergeCell ref="AE231:AF231"/>
    <mergeCell ref="AG231:AH231"/>
    <mergeCell ref="AI231:AJ231"/>
    <mergeCell ref="AK231:AL231"/>
    <mergeCell ref="AM231:AN231"/>
    <mergeCell ref="AO231:AP231"/>
    <mergeCell ref="AQ231:AR231"/>
    <mergeCell ref="J232:S232"/>
    <mergeCell ref="T232:U232"/>
    <mergeCell ref="Y232:AB232"/>
    <mergeCell ref="AC232:AD232"/>
    <mergeCell ref="AE232:AF232"/>
    <mergeCell ref="AG232:AH232"/>
    <mergeCell ref="AI232:AJ232"/>
    <mergeCell ref="AK232:AL232"/>
    <mergeCell ref="AM232:AN232"/>
    <mergeCell ref="AO232:AP232"/>
    <mergeCell ref="AQ232:AR232"/>
    <mergeCell ref="J229:S229"/>
    <mergeCell ref="T229:U229"/>
    <mergeCell ref="Y229:AB229"/>
    <mergeCell ref="AC229:AD229"/>
    <mergeCell ref="AE229:AF229"/>
    <mergeCell ref="AG229:AH229"/>
    <mergeCell ref="AI229:AJ229"/>
    <mergeCell ref="AK229:AL229"/>
    <mergeCell ref="AM229:AN229"/>
    <mergeCell ref="AO229:AP229"/>
    <mergeCell ref="AQ229:AR229"/>
    <mergeCell ref="AS229:AT229"/>
    <mergeCell ref="J230:S230"/>
    <mergeCell ref="T230:U230"/>
    <mergeCell ref="Y230:AB230"/>
    <mergeCell ref="AC230:AD230"/>
    <mergeCell ref="AE230:AF230"/>
    <mergeCell ref="AG230:AH230"/>
    <mergeCell ref="AI230:AJ230"/>
    <mergeCell ref="AK230:AL230"/>
    <mergeCell ref="AM230:AN230"/>
    <mergeCell ref="AO230:AP230"/>
    <mergeCell ref="AQ230:AR230"/>
    <mergeCell ref="AS230:AT230"/>
    <mergeCell ref="AE227:AF227"/>
    <mergeCell ref="AG227:AH227"/>
    <mergeCell ref="AI227:AJ227"/>
    <mergeCell ref="AK227:AL227"/>
    <mergeCell ref="AM227:AN227"/>
    <mergeCell ref="AO227:AP227"/>
    <mergeCell ref="AQ227:AR227"/>
    <mergeCell ref="AS227:AT227"/>
    <mergeCell ref="J228:S228"/>
    <mergeCell ref="T228:U228"/>
    <mergeCell ref="Y228:AB228"/>
    <mergeCell ref="AC228:AD228"/>
    <mergeCell ref="AE228:AF228"/>
    <mergeCell ref="AG228:AH228"/>
    <mergeCell ref="AI228:AJ228"/>
    <mergeCell ref="AK228:AL228"/>
    <mergeCell ref="AM228:AN228"/>
    <mergeCell ref="AO228:AP228"/>
    <mergeCell ref="AQ228:AR228"/>
    <mergeCell ref="AS228:AT228"/>
    <mergeCell ref="T219:U219"/>
    <mergeCell ref="J220:S220"/>
    <mergeCell ref="T220:U220"/>
    <mergeCell ref="J221:S221"/>
    <mergeCell ref="T221:U221"/>
    <mergeCell ref="J222:S222"/>
    <mergeCell ref="T222:U222"/>
    <mergeCell ref="B223:I223"/>
    <mergeCell ref="J223:S223"/>
    <mergeCell ref="T223:U223"/>
    <mergeCell ref="B224:I224"/>
    <mergeCell ref="J224:S224"/>
    <mergeCell ref="T224:U224"/>
    <mergeCell ref="V224:W224"/>
    <mergeCell ref="B225:I225"/>
    <mergeCell ref="J225:S225"/>
    <mergeCell ref="T225:U225"/>
    <mergeCell ref="V225:W225"/>
    <mergeCell ref="B211:I211"/>
    <mergeCell ref="J211:S211"/>
    <mergeCell ref="T211:U211"/>
    <mergeCell ref="V211:W211"/>
    <mergeCell ref="B212:I212"/>
    <mergeCell ref="J212:S212"/>
    <mergeCell ref="T212:U212"/>
    <mergeCell ref="V212:W212"/>
    <mergeCell ref="B213:I213"/>
    <mergeCell ref="J213:S213"/>
    <mergeCell ref="T213:U213"/>
    <mergeCell ref="V213:W213"/>
    <mergeCell ref="J214:S214"/>
    <mergeCell ref="T214:U214"/>
    <mergeCell ref="J215:S215"/>
    <mergeCell ref="T215:U215"/>
    <mergeCell ref="J216:S216"/>
    <mergeCell ref="T216:U216"/>
    <mergeCell ref="B188:U188"/>
    <mergeCell ref="V188:W188"/>
    <mergeCell ref="B189:U189"/>
    <mergeCell ref="B190:U190"/>
    <mergeCell ref="B191:U191"/>
    <mergeCell ref="B192:U192"/>
    <mergeCell ref="B193:U193"/>
    <mergeCell ref="B194:U194"/>
    <mergeCell ref="B195:O195"/>
    <mergeCell ref="P195:S195"/>
    <mergeCell ref="B197:W199"/>
    <mergeCell ref="B200:W201"/>
    <mergeCell ref="AM200:AR200"/>
    <mergeCell ref="B202:W204"/>
    <mergeCell ref="Y202:AT203"/>
    <mergeCell ref="J205:S205"/>
    <mergeCell ref="T205:U205"/>
    <mergeCell ref="AG185:AH185"/>
    <mergeCell ref="AI185:AJ185"/>
    <mergeCell ref="AK185:AL185"/>
    <mergeCell ref="AM185:AN185"/>
    <mergeCell ref="AO185:AP185"/>
    <mergeCell ref="AQ185:AR185"/>
    <mergeCell ref="Y186:AB186"/>
    <mergeCell ref="AC186:AD186"/>
    <mergeCell ref="AE186:AF186"/>
    <mergeCell ref="AG186:AH186"/>
    <mergeCell ref="AI186:AJ186"/>
    <mergeCell ref="AK186:AL186"/>
    <mergeCell ref="AM186:AN186"/>
    <mergeCell ref="AO186:AP186"/>
    <mergeCell ref="AQ186:AR186"/>
    <mergeCell ref="AS186:AT186"/>
    <mergeCell ref="B187:U187"/>
    <mergeCell ref="V187:W187"/>
    <mergeCell ref="Y187:AB187"/>
    <mergeCell ref="AC187:AD187"/>
    <mergeCell ref="AE187:AF187"/>
    <mergeCell ref="AG187:AH187"/>
    <mergeCell ref="AI187:AJ187"/>
    <mergeCell ref="AK187:AL187"/>
    <mergeCell ref="AM187:AN187"/>
    <mergeCell ref="AO187:AP187"/>
    <mergeCell ref="AQ187:AR187"/>
    <mergeCell ref="AS187:AT187"/>
    <mergeCell ref="B177:E177"/>
    <mergeCell ref="F177:G177"/>
    <mergeCell ref="H177:I177"/>
    <mergeCell ref="J177:K177"/>
    <mergeCell ref="L177:M177"/>
    <mergeCell ref="N177:O177"/>
    <mergeCell ref="P177:Q177"/>
    <mergeCell ref="R177:S177"/>
    <mergeCell ref="T177:U177"/>
    <mergeCell ref="B178:O178"/>
    <mergeCell ref="P178:U178"/>
    <mergeCell ref="B180:W182"/>
    <mergeCell ref="B183:W184"/>
    <mergeCell ref="B185:W186"/>
    <mergeCell ref="Y185:AB185"/>
    <mergeCell ref="AC185:AD185"/>
    <mergeCell ref="AE185:AF185"/>
    <mergeCell ref="B175:E175"/>
    <mergeCell ref="F175:G175"/>
    <mergeCell ref="H175:I175"/>
    <mergeCell ref="J175:K175"/>
    <mergeCell ref="L175:M175"/>
    <mergeCell ref="N175:O175"/>
    <mergeCell ref="P175:Q175"/>
    <mergeCell ref="R175:S175"/>
    <mergeCell ref="T175:U175"/>
    <mergeCell ref="B176:E176"/>
    <mergeCell ref="F176:G176"/>
    <mergeCell ref="H176:I176"/>
    <mergeCell ref="J176:K176"/>
    <mergeCell ref="L176:M176"/>
    <mergeCell ref="N176:O176"/>
    <mergeCell ref="P176:Q176"/>
    <mergeCell ref="R176:S176"/>
    <mergeCell ref="T176:U176"/>
    <mergeCell ref="B173:E173"/>
    <mergeCell ref="F173:G173"/>
    <mergeCell ref="H173:I173"/>
    <mergeCell ref="J173:K173"/>
    <mergeCell ref="L173:M173"/>
    <mergeCell ref="N173:O173"/>
    <mergeCell ref="P173:Q173"/>
    <mergeCell ref="R173:S173"/>
    <mergeCell ref="T173:U173"/>
    <mergeCell ref="B174:E174"/>
    <mergeCell ref="F174:G174"/>
    <mergeCell ref="H174:I174"/>
    <mergeCell ref="J174:K174"/>
    <mergeCell ref="L174:M174"/>
    <mergeCell ref="N174:O174"/>
    <mergeCell ref="P174:Q174"/>
    <mergeCell ref="R174:S174"/>
    <mergeCell ref="T174:U174"/>
    <mergeCell ref="B171:E171"/>
    <mergeCell ref="F171:G171"/>
    <mergeCell ref="H171:I171"/>
    <mergeCell ref="J171:K171"/>
    <mergeCell ref="L171:M171"/>
    <mergeCell ref="N171:O171"/>
    <mergeCell ref="P171:Q171"/>
    <mergeCell ref="R171:S171"/>
    <mergeCell ref="T171:U171"/>
    <mergeCell ref="V171:W171"/>
    <mergeCell ref="B172:E172"/>
    <mergeCell ref="F172:G172"/>
    <mergeCell ref="H172:I172"/>
    <mergeCell ref="J172:K172"/>
    <mergeCell ref="L172:M172"/>
    <mergeCell ref="N172:O172"/>
    <mergeCell ref="P172:Q172"/>
    <mergeCell ref="R172:S172"/>
    <mergeCell ref="T172:U172"/>
    <mergeCell ref="V168:W168"/>
    <mergeCell ref="B169:E169"/>
    <mergeCell ref="F169:G169"/>
    <mergeCell ref="H169:I169"/>
    <mergeCell ref="J169:K169"/>
    <mergeCell ref="L169:M169"/>
    <mergeCell ref="N169:O169"/>
    <mergeCell ref="P169:Q169"/>
    <mergeCell ref="R169:S169"/>
    <mergeCell ref="T169:U169"/>
    <mergeCell ref="V169:W169"/>
    <mergeCell ref="B170:E170"/>
    <mergeCell ref="F170:G170"/>
    <mergeCell ref="H170:I170"/>
    <mergeCell ref="J170:K170"/>
    <mergeCell ref="L170:M170"/>
    <mergeCell ref="N170:O170"/>
    <mergeCell ref="P170:Q170"/>
    <mergeCell ref="R170:S170"/>
    <mergeCell ref="T170:U170"/>
    <mergeCell ref="V170:W170"/>
    <mergeCell ref="B167:E167"/>
    <mergeCell ref="F167:G167"/>
    <mergeCell ref="H167:I167"/>
    <mergeCell ref="J167:K167"/>
    <mergeCell ref="L167:M167"/>
    <mergeCell ref="N167:O167"/>
    <mergeCell ref="P167:Q167"/>
    <mergeCell ref="R167:S167"/>
    <mergeCell ref="T167:U167"/>
    <mergeCell ref="B168:E168"/>
    <mergeCell ref="F168:G168"/>
    <mergeCell ref="H168:I168"/>
    <mergeCell ref="J168:K168"/>
    <mergeCell ref="L168:M168"/>
    <mergeCell ref="N168:O168"/>
    <mergeCell ref="P168:Q168"/>
    <mergeCell ref="R168:S168"/>
    <mergeCell ref="T168:U168"/>
    <mergeCell ref="J159:K159"/>
    <mergeCell ref="L159:M159"/>
    <mergeCell ref="N159:O159"/>
    <mergeCell ref="P159:Q159"/>
    <mergeCell ref="R159:S159"/>
    <mergeCell ref="T159:U159"/>
    <mergeCell ref="V159:W159"/>
    <mergeCell ref="B160:E160"/>
    <mergeCell ref="F160:G160"/>
    <mergeCell ref="H160:I160"/>
    <mergeCell ref="J160:K160"/>
    <mergeCell ref="L160:M160"/>
    <mergeCell ref="N160:O160"/>
    <mergeCell ref="P160:Q160"/>
    <mergeCell ref="R160:S160"/>
    <mergeCell ref="T160:U160"/>
    <mergeCell ref="V160:W160"/>
    <mergeCell ref="Y155:AB155"/>
    <mergeCell ref="AC155:AD155"/>
    <mergeCell ref="AE155:AF155"/>
    <mergeCell ref="AG155:AH155"/>
    <mergeCell ref="AI155:AJ155"/>
    <mergeCell ref="AK155:AL155"/>
    <mergeCell ref="AM155:AN155"/>
    <mergeCell ref="AO155:AP155"/>
    <mergeCell ref="AQ155:AR155"/>
    <mergeCell ref="AS155:AT155"/>
    <mergeCell ref="Y156:AB156"/>
    <mergeCell ref="AC156:AD156"/>
    <mergeCell ref="AE156:AF156"/>
    <mergeCell ref="AG156:AH156"/>
    <mergeCell ref="AI156:AJ156"/>
    <mergeCell ref="AK156:AL156"/>
    <mergeCell ref="AM156:AN156"/>
    <mergeCell ref="AO156:AP156"/>
    <mergeCell ref="AQ156:AR156"/>
    <mergeCell ref="AS156:AT156"/>
    <mergeCell ref="B128:E128"/>
    <mergeCell ref="F128:G128"/>
    <mergeCell ref="H128:I128"/>
    <mergeCell ref="J128:K128"/>
    <mergeCell ref="L128:M128"/>
    <mergeCell ref="N128:O128"/>
    <mergeCell ref="P128:Q128"/>
    <mergeCell ref="R128:S128"/>
    <mergeCell ref="T128:U128"/>
    <mergeCell ref="V128:W128"/>
    <mergeCell ref="B140:O140"/>
    <mergeCell ref="P140:U140"/>
    <mergeCell ref="B142:W143"/>
    <mergeCell ref="AS149:AT149"/>
    <mergeCell ref="Y154:AB154"/>
    <mergeCell ref="AC154:AD154"/>
    <mergeCell ref="AE154:AF154"/>
    <mergeCell ref="AG154:AH154"/>
    <mergeCell ref="AI154:AJ154"/>
    <mergeCell ref="AK154:AL154"/>
    <mergeCell ref="AM154:AN154"/>
    <mergeCell ref="AO154:AP154"/>
    <mergeCell ref="AQ154:AR154"/>
    <mergeCell ref="B112:W113"/>
    <mergeCell ref="Y116:AL116"/>
    <mergeCell ref="AM116:AR116"/>
    <mergeCell ref="Y118:AT119"/>
    <mergeCell ref="B123:O123"/>
    <mergeCell ref="P123:U123"/>
    <mergeCell ref="B125:W126"/>
    <mergeCell ref="B127:E127"/>
    <mergeCell ref="F127:G127"/>
    <mergeCell ref="H127:I127"/>
    <mergeCell ref="J127:K127"/>
    <mergeCell ref="L127:M127"/>
    <mergeCell ref="N127:O127"/>
    <mergeCell ref="P127:Q127"/>
    <mergeCell ref="R127:S127"/>
    <mergeCell ref="T127:U127"/>
    <mergeCell ref="V127:W127"/>
    <mergeCell ref="AO106:AP106"/>
    <mergeCell ref="AQ106:AR106"/>
    <mergeCell ref="Y107:AB107"/>
    <mergeCell ref="AC107:AD107"/>
    <mergeCell ref="AE107:AF107"/>
    <mergeCell ref="AG107:AH107"/>
    <mergeCell ref="AI107:AJ107"/>
    <mergeCell ref="AK107:AL107"/>
    <mergeCell ref="AM107:AN107"/>
    <mergeCell ref="AO107:AP107"/>
    <mergeCell ref="AQ107:AR107"/>
    <mergeCell ref="AS107:AT107"/>
    <mergeCell ref="Y108:AB108"/>
    <mergeCell ref="AC108:AD108"/>
    <mergeCell ref="AE108:AF108"/>
    <mergeCell ref="AG108:AH108"/>
    <mergeCell ref="AI108:AJ108"/>
    <mergeCell ref="AK108:AL108"/>
    <mergeCell ref="AM108:AN108"/>
    <mergeCell ref="AO108:AP108"/>
    <mergeCell ref="AQ108:AR108"/>
    <mergeCell ref="AS108:AT108"/>
    <mergeCell ref="B103:E103"/>
    <mergeCell ref="F103:G103"/>
    <mergeCell ref="H103:I103"/>
    <mergeCell ref="J103:K103"/>
    <mergeCell ref="L103:M103"/>
    <mergeCell ref="N103:O103"/>
    <mergeCell ref="P103:Q103"/>
    <mergeCell ref="R103:S103"/>
    <mergeCell ref="T103:U103"/>
    <mergeCell ref="V103:W103"/>
    <mergeCell ref="Y106:AB106"/>
    <mergeCell ref="AC106:AD106"/>
    <mergeCell ref="AE106:AF106"/>
    <mergeCell ref="AG106:AH106"/>
    <mergeCell ref="AI106:AJ106"/>
    <mergeCell ref="AK106:AL106"/>
    <mergeCell ref="AM106:AN106"/>
    <mergeCell ref="AV96:AW96"/>
    <mergeCell ref="Y97:AT98"/>
    <mergeCell ref="B101:E101"/>
    <mergeCell ref="F101:G101"/>
    <mergeCell ref="H101:I101"/>
    <mergeCell ref="J101:K101"/>
    <mergeCell ref="L101:M101"/>
    <mergeCell ref="N101:O101"/>
    <mergeCell ref="P101:Q101"/>
    <mergeCell ref="R101:S101"/>
    <mergeCell ref="T101:U101"/>
    <mergeCell ref="B102:E102"/>
    <mergeCell ref="F102:G102"/>
    <mergeCell ref="H102:I102"/>
    <mergeCell ref="J102:K102"/>
    <mergeCell ref="L102:M102"/>
    <mergeCell ref="N102:O102"/>
    <mergeCell ref="P102:Q102"/>
    <mergeCell ref="R102:S102"/>
    <mergeCell ref="T102:U102"/>
    <mergeCell ref="V102:W102"/>
    <mergeCell ref="B82:E82"/>
    <mergeCell ref="F82:G82"/>
    <mergeCell ref="H82:I82"/>
    <mergeCell ref="J82:K82"/>
    <mergeCell ref="L82:M82"/>
    <mergeCell ref="N82:O82"/>
    <mergeCell ref="P82:Q82"/>
    <mergeCell ref="R82:S82"/>
    <mergeCell ref="T82:U82"/>
    <mergeCell ref="V82:W82"/>
    <mergeCell ref="B83:E83"/>
    <mergeCell ref="F83:G83"/>
    <mergeCell ref="H83:I83"/>
    <mergeCell ref="J83:K83"/>
    <mergeCell ref="L83:M83"/>
    <mergeCell ref="N83:O83"/>
    <mergeCell ref="P83:Q83"/>
    <mergeCell ref="R83:S83"/>
    <mergeCell ref="T83:U83"/>
    <mergeCell ref="V83:W83"/>
    <mergeCell ref="B80:E80"/>
    <mergeCell ref="F80:G80"/>
    <mergeCell ref="H80:I80"/>
    <mergeCell ref="J80:K80"/>
    <mergeCell ref="L80:M80"/>
    <mergeCell ref="N80:O80"/>
    <mergeCell ref="P80:Q80"/>
    <mergeCell ref="R80:S80"/>
    <mergeCell ref="T80:U80"/>
    <mergeCell ref="V80:W80"/>
    <mergeCell ref="B81:E81"/>
    <mergeCell ref="F81:G81"/>
    <mergeCell ref="H81:I81"/>
    <mergeCell ref="J81:K81"/>
    <mergeCell ref="L81:M81"/>
    <mergeCell ref="N81:O81"/>
    <mergeCell ref="P81:Q81"/>
    <mergeCell ref="R81:S81"/>
    <mergeCell ref="T81:U81"/>
    <mergeCell ref="V81:W81"/>
    <mergeCell ref="AV21:AW21"/>
    <mergeCell ref="AV22:AW22"/>
    <mergeCell ref="AV23:AW23"/>
    <mergeCell ref="AV24:AW24"/>
    <mergeCell ref="AV25:AW25"/>
    <mergeCell ref="AV29:AY35"/>
    <mergeCell ref="AV37:AY37"/>
    <mergeCell ref="AV38:AY52"/>
    <mergeCell ref="P73:S73"/>
    <mergeCell ref="V73:W73"/>
    <mergeCell ref="B75:W76"/>
    <mergeCell ref="B77:W78"/>
    <mergeCell ref="B79:E79"/>
    <mergeCell ref="F79:G79"/>
    <mergeCell ref="H79:I79"/>
    <mergeCell ref="J79:K79"/>
    <mergeCell ref="L79:M79"/>
    <mergeCell ref="N79:O79"/>
    <mergeCell ref="P79:Q79"/>
    <mergeCell ref="R79:S79"/>
    <mergeCell ref="T79:U79"/>
    <mergeCell ref="Y320:AF320"/>
    <mergeCell ref="AG320:AR320"/>
    <mergeCell ref="AS320:AT320"/>
    <mergeCell ref="Y321:AF321"/>
    <mergeCell ref="AG321:AR321"/>
    <mergeCell ref="AS321:AT321"/>
    <mergeCell ref="AS323:AT323"/>
    <mergeCell ref="Y308:AF308"/>
    <mergeCell ref="AS308:AT308"/>
    <mergeCell ref="AS278:AT278"/>
    <mergeCell ref="AS276:AT276"/>
    <mergeCell ref="V276:W276"/>
    <mergeCell ref="V291:W291"/>
    <mergeCell ref="Y294:AF294"/>
    <mergeCell ref="Y295:AF295"/>
    <mergeCell ref="Y309:AF309"/>
    <mergeCell ref="Y307:AF307"/>
    <mergeCell ref="AS307:AT307"/>
    <mergeCell ref="AS304:AT304"/>
    <mergeCell ref="V272:W272"/>
    <mergeCell ref="V271:W271"/>
    <mergeCell ref="AS220:AT220"/>
    <mergeCell ref="AS221:AT221"/>
    <mergeCell ref="B226:I226"/>
    <mergeCell ref="V226:W226"/>
    <mergeCell ref="V223:W223"/>
    <mergeCell ref="AS222:AT222"/>
    <mergeCell ref="AS218:AT218"/>
    <mergeCell ref="V219:W219"/>
    <mergeCell ref="AS219:AT219"/>
    <mergeCell ref="AS223:AT223"/>
    <mergeCell ref="Y216:AB216"/>
    <mergeCell ref="AC216:AD216"/>
    <mergeCell ref="V227:W227"/>
    <mergeCell ref="AS233:AT233"/>
    <mergeCell ref="B227:I227"/>
    <mergeCell ref="B228:I228"/>
    <mergeCell ref="V228:W228"/>
    <mergeCell ref="B229:I229"/>
    <mergeCell ref="V229:W229"/>
    <mergeCell ref="B230:I230"/>
    <mergeCell ref="V230:W230"/>
    <mergeCell ref="V231:W231"/>
    <mergeCell ref="Y217:AB217"/>
    <mergeCell ref="AC217:AD217"/>
    <mergeCell ref="AE217:AF217"/>
    <mergeCell ref="AG217:AH217"/>
    <mergeCell ref="AI217:AJ217"/>
    <mergeCell ref="V214:W214"/>
    <mergeCell ref="AE211:AF211"/>
    <mergeCell ref="AG211:AH211"/>
    <mergeCell ref="AI211:AJ211"/>
    <mergeCell ref="AK211:AL211"/>
    <mergeCell ref="AC213:AD213"/>
    <mergeCell ref="AE213:AF213"/>
    <mergeCell ref="AG213:AH213"/>
    <mergeCell ref="AI213:AJ213"/>
    <mergeCell ref="AK213:AL213"/>
    <mergeCell ref="AM213:AN213"/>
    <mergeCell ref="AO213:AP213"/>
    <mergeCell ref="AQ213:AR213"/>
    <mergeCell ref="Y214:AB214"/>
    <mergeCell ref="AC214:AD214"/>
    <mergeCell ref="AE214:AF214"/>
    <mergeCell ref="AG214:AH214"/>
    <mergeCell ref="AI214:AJ214"/>
    <mergeCell ref="AK214:AL214"/>
    <mergeCell ref="AM214:AN214"/>
    <mergeCell ref="AO214:AP214"/>
    <mergeCell ref="AQ214:AR214"/>
    <mergeCell ref="AC208:AD208"/>
    <mergeCell ref="AE208:AF208"/>
    <mergeCell ref="AG208:AH208"/>
    <mergeCell ref="AI208:AJ208"/>
    <mergeCell ref="AK208:AL208"/>
    <mergeCell ref="AM208:AN208"/>
    <mergeCell ref="AO208:AP208"/>
    <mergeCell ref="AQ208:AR208"/>
    <mergeCell ref="AS208:AT208"/>
    <mergeCell ref="Y209:AB209"/>
    <mergeCell ref="AC209:AD209"/>
    <mergeCell ref="AE209:AF209"/>
    <mergeCell ref="AG209:AH209"/>
    <mergeCell ref="AI209:AJ209"/>
    <mergeCell ref="AK209:AL209"/>
    <mergeCell ref="AM209:AN209"/>
    <mergeCell ref="AO209:AP209"/>
    <mergeCell ref="AQ209:AR209"/>
    <mergeCell ref="AS209:AT209"/>
    <mergeCell ref="AC206:AD206"/>
    <mergeCell ref="AE206:AF206"/>
    <mergeCell ref="AG206:AH206"/>
    <mergeCell ref="AI206:AJ206"/>
    <mergeCell ref="AK206:AL206"/>
    <mergeCell ref="AM206:AN206"/>
    <mergeCell ref="AO206:AP206"/>
    <mergeCell ref="AQ206:AR206"/>
    <mergeCell ref="AS206:AT206"/>
    <mergeCell ref="Y207:AB207"/>
    <mergeCell ref="AC207:AD207"/>
    <mergeCell ref="AE207:AF207"/>
    <mergeCell ref="AG207:AH207"/>
    <mergeCell ref="AI207:AJ207"/>
    <mergeCell ref="AK207:AL207"/>
    <mergeCell ref="AM207:AN207"/>
    <mergeCell ref="AO207:AP207"/>
    <mergeCell ref="AQ207:AR207"/>
    <mergeCell ref="AS207:AT207"/>
    <mergeCell ref="AC204:AD204"/>
    <mergeCell ref="AE204:AF204"/>
    <mergeCell ref="AG204:AH204"/>
    <mergeCell ref="AI204:AJ204"/>
    <mergeCell ref="AK204:AL204"/>
    <mergeCell ref="AM204:AN204"/>
    <mergeCell ref="AO204:AP204"/>
    <mergeCell ref="AQ204:AR204"/>
    <mergeCell ref="Y205:AB205"/>
    <mergeCell ref="AC205:AD205"/>
    <mergeCell ref="AE205:AF205"/>
    <mergeCell ref="AG205:AH205"/>
    <mergeCell ref="AI205:AJ205"/>
    <mergeCell ref="AK205:AL205"/>
    <mergeCell ref="AM205:AN205"/>
    <mergeCell ref="AO205:AP205"/>
    <mergeCell ref="AQ205:AR205"/>
    <mergeCell ref="AC199:AD199"/>
    <mergeCell ref="AE199:AF199"/>
    <mergeCell ref="AG199:AH199"/>
    <mergeCell ref="AI199:AJ199"/>
    <mergeCell ref="AK199:AL199"/>
    <mergeCell ref="AM199:AN199"/>
    <mergeCell ref="AO199:AP199"/>
    <mergeCell ref="AQ199:AR199"/>
    <mergeCell ref="Y196:AB196"/>
    <mergeCell ref="AC196:AD196"/>
    <mergeCell ref="AE196:AF196"/>
    <mergeCell ref="AG196:AH196"/>
    <mergeCell ref="AI196:AJ196"/>
    <mergeCell ref="AK196:AL196"/>
    <mergeCell ref="AM196:AN196"/>
    <mergeCell ref="AO196:AP196"/>
    <mergeCell ref="AQ196:AR196"/>
    <mergeCell ref="Y193:AB193"/>
    <mergeCell ref="AC193:AD193"/>
    <mergeCell ref="AE193:AF193"/>
    <mergeCell ref="AG193:AH193"/>
    <mergeCell ref="AI193:AJ193"/>
    <mergeCell ref="AK193:AL193"/>
    <mergeCell ref="AM193:AN193"/>
    <mergeCell ref="AO193:AP193"/>
    <mergeCell ref="AQ193:AR193"/>
    <mergeCell ref="AI192:AJ192"/>
    <mergeCell ref="AK192:AL192"/>
    <mergeCell ref="AM192:AN192"/>
    <mergeCell ref="AO192:AP192"/>
    <mergeCell ref="AQ192:AR192"/>
    <mergeCell ref="AS192:AT192"/>
    <mergeCell ref="V193:W193"/>
    <mergeCell ref="V194:W194"/>
    <mergeCell ref="Y195:AB195"/>
    <mergeCell ref="AC195:AD195"/>
    <mergeCell ref="AE195:AF195"/>
    <mergeCell ref="AG195:AH195"/>
    <mergeCell ref="AI195:AJ195"/>
    <mergeCell ref="AK195:AL195"/>
    <mergeCell ref="AM195:AN195"/>
    <mergeCell ref="AO195:AP195"/>
    <mergeCell ref="AQ195:AR195"/>
    <mergeCell ref="AC190:AD190"/>
    <mergeCell ref="AE190:AF190"/>
    <mergeCell ref="V191:W191"/>
    <mergeCell ref="V192:W192"/>
    <mergeCell ref="AM181:AN181"/>
    <mergeCell ref="AO179:AP179"/>
    <mergeCell ref="AS177:AT177"/>
    <mergeCell ref="AQ180:AR180"/>
    <mergeCell ref="AQ176:AR176"/>
    <mergeCell ref="AS176:AT176"/>
    <mergeCell ref="Y177:AB177"/>
    <mergeCell ref="AC177:AD177"/>
    <mergeCell ref="AE177:AF177"/>
    <mergeCell ref="AG177:AH177"/>
    <mergeCell ref="AI177:AJ177"/>
    <mergeCell ref="AK177:AL177"/>
    <mergeCell ref="AM177:AN177"/>
    <mergeCell ref="Y184:AB184"/>
    <mergeCell ref="AC184:AD184"/>
    <mergeCell ref="AE184:AF184"/>
    <mergeCell ref="AG184:AH184"/>
    <mergeCell ref="AI184:AJ184"/>
    <mergeCell ref="AK184:AL184"/>
    <mergeCell ref="AM184:AN184"/>
    <mergeCell ref="AO184:AP184"/>
    <mergeCell ref="Y192:AB192"/>
    <mergeCell ref="V175:W175"/>
    <mergeCell ref="AO180:AP180"/>
    <mergeCell ref="AO177:AP177"/>
    <mergeCell ref="AE176:AF176"/>
    <mergeCell ref="AG176:AH176"/>
    <mergeCell ref="AI176:AJ176"/>
    <mergeCell ref="AK176:AL176"/>
    <mergeCell ref="AS175:AT175"/>
    <mergeCell ref="AQ175:AR175"/>
    <mergeCell ref="AQ178:AR178"/>
    <mergeCell ref="Y175:AB175"/>
    <mergeCell ref="AC175:AD175"/>
    <mergeCell ref="AE175:AF175"/>
    <mergeCell ref="AG175:AH175"/>
    <mergeCell ref="AI175:AJ175"/>
    <mergeCell ref="AK175:AL175"/>
    <mergeCell ref="AM175:AN175"/>
    <mergeCell ref="AO175:AP175"/>
    <mergeCell ref="AO176:AP176"/>
    <mergeCell ref="Y178:AB178"/>
    <mergeCell ref="AO178:AP178"/>
    <mergeCell ref="Y176:AB176"/>
    <mergeCell ref="AC176:AD176"/>
    <mergeCell ref="AQ177:AR177"/>
    <mergeCell ref="AS178:AT178"/>
    <mergeCell ref="AC178:AD178"/>
    <mergeCell ref="AE178:AF178"/>
    <mergeCell ref="AG178:AH178"/>
    <mergeCell ref="AI178:AJ178"/>
    <mergeCell ref="AK178:AL178"/>
    <mergeCell ref="AM178:AN178"/>
    <mergeCell ref="AS179:AT179"/>
    <mergeCell ref="V178:W178"/>
    <mergeCell ref="AC143:AD143"/>
    <mergeCell ref="AE143:AF143"/>
    <mergeCell ref="AG143:AH143"/>
    <mergeCell ref="V147:W147"/>
    <mergeCell ref="AI145:AJ145"/>
    <mergeCell ref="AK145:AL145"/>
    <mergeCell ref="AM145:AN145"/>
    <mergeCell ref="AO145:AP145"/>
    <mergeCell ref="AQ145:AR145"/>
    <mergeCell ref="B150:E150"/>
    <mergeCell ref="F150:G150"/>
    <mergeCell ref="H150:I150"/>
    <mergeCell ref="J150:K150"/>
    <mergeCell ref="L150:M150"/>
    <mergeCell ref="N150:O150"/>
    <mergeCell ref="B145:E145"/>
    <mergeCell ref="F145:G145"/>
    <mergeCell ref="H145:I145"/>
    <mergeCell ref="J145:K145"/>
    <mergeCell ref="L145:M145"/>
    <mergeCell ref="N145:O145"/>
    <mergeCell ref="AG146:AH146"/>
    <mergeCell ref="AI146:AJ146"/>
    <mergeCell ref="AK146:AL146"/>
    <mergeCell ref="V148:W148"/>
    <mergeCell ref="Y143:AB143"/>
    <mergeCell ref="Y136:AB136"/>
    <mergeCell ref="AC136:AD136"/>
    <mergeCell ref="AE136:AF136"/>
    <mergeCell ref="AG136:AH136"/>
    <mergeCell ref="AI136:AJ136"/>
    <mergeCell ref="AK136:AL136"/>
    <mergeCell ref="AM136:AN136"/>
    <mergeCell ref="AO136:AP136"/>
    <mergeCell ref="AQ136:AR136"/>
    <mergeCell ref="AI137:AJ137"/>
    <mergeCell ref="AK137:AL137"/>
    <mergeCell ref="AM137:AN137"/>
    <mergeCell ref="AO137:AP137"/>
    <mergeCell ref="T152:U152"/>
    <mergeCell ref="V152:W152"/>
    <mergeCell ref="AG148:AH148"/>
    <mergeCell ref="AI148:AJ148"/>
    <mergeCell ref="AK148:AL148"/>
    <mergeCell ref="AM148:AN148"/>
    <mergeCell ref="AE138:AF138"/>
    <mergeCell ref="AG138:AH138"/>
    <mergeCell ref="B137:E137"/>
    <mergeCell ref="F137:G137"/>
    <mergeCell ref="H137:I137"/>
    <mergeCell ref="J137:K137"/>
    <mergeCell ref="L137:M137"/>
    <mergeCell ref="N137:O137"/>
    <mergeCell ref="P137:Q137"/>
    <mergeCell ref="R137:S137"/>
    <mergeCell ref="T137:U137"/>
    <mergeCell ref="AS137:AT137"/>
    <mergeCell ref="B108:E108"/>
    <mergeCell ref="F108:G108"/>
    <mergeCell ref="H108:I108"/>
    <mergeCell ref="J108:K108"/>
    <mergeCell ref="L108:M108"/>
    <mergeCell ref="N108:O108"/>
    <mergeCell ref="P108:Q108"/>
    <mergeCell ref="R108:S108"/>
    <mergeCell ref="T108:U108"/>
    <mergeCell ref="V108:W108"/>
    <mergeCell ref="Y110:AB110"/>
    <mergeCell ref="AC110:AD110"/>
    <mergeCell ref="AE110:AF110"/>
    <mergeCell ref="AG110:AH110"/>
    <mergeCell ref="AC109:AD109"/>
    <mergeCell ref="AO110:AP110"/>
    <mergeCell ref="B106:E106"/>
    <mergeCell ref="F106:G106"/>
    <mergeCell ref="H106:I106"/>
    <mergeCell ref="J106:K106"/>
    <mergeCell ref="L106:M106"/>
    <mergeCell ref="N106:O106"/>
    <mergeCell ref="P106:Q106"/>
    <mergeCell ref="R106:S106"/>
    <mergeCell ref="T106:U106"/>
    <mergeCell ref="V106:W106"/>
    <mergeCell ref="N109:O109"/>
    <mergeCell ref="P109:Q109"/>
    <mergeCell ref="R109:S109"/>
    <mergeCell ref="T109:U109"/>
    <mergeCell ref="V110:W110"/>
    <mergeCell ref="P110:U110"/>
    <mergeCell ref="B107:E107"/>
    <mergeCell ref="F107:G107"/>
    <mergeCell ref="H107:I107"/>
    <mergeCell ref="J107:K107"/>
    <mergeCell ref="L107:M107"/>
    <mergeCell ref="N107:O107"/>
    <mergeCell ref="P107:Q107"/>
    <mergeCell ref="R107:S107"/>
    <mergeCell ref="T107:U107"/>
    <mergeCell ref="V107:W107"/>
    <mergeCell ref="B99:E99"/>
    <mergeCell ref="F99:G99"/>
    <mergeCell ref="H99:I99"/>
    <mergeCell ref="J99:K99"/>
    <mergeCell ref="L99:M99"/>
    <mergeCell ref="N99:O99"/>
    <mergeCell ref="P99:Q99"/>
    <mergeCell ref="R99:S99"/>
    <mergeCell ref="T99:U99"/>
    <mergeCell ref="V99:W99"/>
    <mergeCell ref="B105:E105"/>
    <mergeCell ref="F105:G105"/>
    <mergeCell ref="H105:I105"/>
    <mergeCell ref="J105:K105"/>
    <mergeCell ref="L105:M105"/>
    <mergeCell ref="N105:O105"/>
    <mergeCell ref="P105:Q105"/>
    <mergeCell ref="R105:S105"/>
    <mergeCell ref="T105:U105"/>
    <mergeCell ref="R100:S100"/>
    <mergeCell ref="T100:U100"/>
    <mergeCell ref="V100:W100"/>
    <mergeCell ref="Y82:AT83"/>
    <mergeCell ref="Y84:AT84"/>
    <mergeCell ref="Y85:AF85"/>
    <mergeCell ref="AG85:AR85"/>
    <mergeCell ref="Y86:AF88"/>
    <mergeCell ref="AG86:AR88"/>
    <mergeCell ref="AS86:AT88"/>
    <mergeCell ref="J97:K97"/>
    <mergeCell ref="L97:M97"/>
    <mergeCell ref="N97:O97"/>
    <mergeCell ref="P97:Q97"/>
    <mergeCell ref="R97:S97"/>
    <mergeCell ref="T97:U97"/>
    <mergeCell ref="J91:K91"/>
    <mergeCell ref="L91:M91"/>
    <mergeCell ref="N91:O91"/>
    <mergeCell ref="P91:Q91"/>
    <mergeCell ref="N90:O90"/>
    <mergeCell ref="P90:Q90"/>
    <mergeCell ref="R90:S90"/>
    <mergeCell ref="T90:U90"/>
    <mergeCell ref="V90:W90"/>
    <mergeCell ref="V95:W95"/>
    <mergeCell ref="V96:W96"/>
    <mergeCell ref="V97:W97"/>
    <mergeCell ref="AO99:AP99"/>
    <mergeCell ref="B98:E98"/>
    <mergeCell ref="F98:G98"/>
    <mergeCell ref="H98:I98"/>
    <mergeCell ref="J98:K98"/>
    <mergeCell ref="L98:M98"/>
    <mergeCell ref="N98:O98"/>
    <mergeCell ref="P98:Q98"/>
    <mergeCell ref="R98:S98"/>
    <mergeCell ref="T98:U98"/>
    <mergeCell ref="V98:W98"/>
    <mergeCell ref="P88:Q88"/>
    <mergeCell ref="R88:S88"/>
    <mergeCell ref="B92:E92"/>
    <mergeCell ref="F92:G92"/>
    <mergeCell ref="H92:I92"/>
    <mergeCell ref="J92:K92"/>
    <mergeCell ref="H86:I86"/>
    <mergeCell ref="J86:K86"/>
    <mergeCell ref="B93:E93"/>
    <mergeCell ref="F93:G93"/>
    <mergeCell ref="H93:I93"/>
    <mergeCell ref="J93:K93"/>
    <mergeCell ref="L93:M93"/>
    <mergeCell ref="V92:W92"/>
    <mergeCell ref="B90:E90"/>
    <mergeCell ref="F90:G90"/>
    <mergeCell ref="H90:I90"/>
    <mergeCell ref="J90:K90"/>
    <mergeCell ref="L90:M90"/>
    <mergeCell ref="B88:E88"/>
    <mergeCell ref="F88:G88"/>
    <mergeCell ref="H91:I91"/>
    <mergeCell ref="Y76:AJ76"/>
    <mergeCell ref="AK76:AO76"/>
    <mergeCell ref="AP76:AR76"/>
    <mergeCell ref="AS76:AT76"/>
    <mergeCell ref="Y77:AJ77"/>
    <mergeCell ref="AK77:AO77"/>
    <mergeCell ref="AP77:AR77"/>
    <mergeCell ref="Y78:AJ78"/>
    <mergeCell ref="AK78:AO78"/>
    <mergeCell ref="AP78:AR78"/>
    <mergeCell ref="AS78:AT78"/>
    <mergeCell ref="Y79:AJ79"/>
    <mergeCell ref="AK79:AO79"/>
    <mergeCell ref="AP79:AR79"/>
    <mergeCell ref="AS79:AT79"/>
    <mergeCell ref="AS75:AT75"/>
    <mergeCell ref="AM80:AP80"/>
    <mergeCell ref="AS80:AT80"/>
    <mergeCell ref="AS77:AT77"/>
    <mergeCell ref="AM48:AP48"/>
    <mergeCell ref="Y49:AT49"/>
    <mergeCell ref="AP63:AR63"/>
    <mergeCell ref="AS63:AT63"/>
    <mergeCell ref="AS69:AT69"/>
    <mergeCell ref="Y66:AT67"/>
    <mergeCell ref="Y68:AT68"/>
    <mergeCell ref="Y62:AJ62"/>
    <mergeCell ref="AK62:AO62"/>
    <mergeCell ref="AP62:AR62"/>
    <mergeCell ref="AS62:AT62"/>
    <mergeCell ref="AS64:AT64"/>
    <mergeCell ref="AS73:AT73"/>
    <mergeCell ref="Y74:AJ74"/>
    <mergeCell ref="AK74:AO74"/>
    <mergeCell ref="AP74:AR74"/>
    <mergeCell ref="AS74:AT74"/>
    <mergeCell ref="AS61:AT61"/>
    <mergeCell ref="AS60:AT60"/>
    <mergeCell ref="AS59:AT59"/>
    <mergeCell ref="AK63:AO63"/>
    <mergeCell ref="AK58:AO58"/>
    <mergeCell ref="AP58:AR58"/>
    <mergeCell ref="AS58:AT58"/>
    <mergeCell ref="Y52:AT52"/>
    <mergeCell ref="Y57:AJ57"/>
    <mergeCell ref="AK57:AO57"/>
    <mergeCell ref="AP57:AR57"/>
    <mergeCell ref="AS57:AT57"/>
    <mergeCell ref="AS56:AT56"/>
    <mergeCell ref="AP54:AR54"/>
    <mergeCell ref="AS54:AT54"/>
    <mergeCell ref="AS251:AT251"/>
    <mergeCell ref="V255:W255"/>
    <mergeCell ref="AS277:AT277"/>
    <mergeCell ref="Y69:AJ69"/>
    <mergeCell ref="AK69:AO69"/>
    <mergeCell ref="AP69:AR69"/>
    <mergeCell ref="Y70:AJ70"/>
    <mergeCell ref="AK70:AO70"/>
    <mergeCell ref="AP70:AR70"/>
    <mergeCell ref="AS70:AT70"/>
    <mergeCell ref="Y71:AJ71"/>
    <mergeCell ref="AK71:AO71"/>
    <mergeCell ref="AP71:AR71"/>
    <mergeCell ref="AS71:AT71"/>
    <mergeCell ref="Y72:AJ72"/>
    <mergeCell ref="AK72:AO72"/>
    <mergeCell ref="AP72:AR72"/>
    <mergeCell ref="AS72:AT72"/>
    <mergeCell ref="AU47:AU65"/>
    <mergeCell ref="AS252:AT252"/>
    <mergeCell ref="V256:W256"/>
    <mergeCell ref="V258:W258"/>
    <mergeCell ref="V257:W257"/>
    <mergeCell ref="J257:U257"/>
    <mergeCell ref="Y260:AF260"/>
    <mergeCell ref="Y261:AF261"/>
    <mergeCell ref="AS261:AT261"/>
    <mergeCell ref="AS211:AT211"/>
    <mergeCell ref="AS212:AT212"/>
    <mergeCell ref="AS213:AT213"/>
    <mergeCell ref="V218:W218"/>
    <mergeCell ref="B216:I216"/>
    <mergeCell ref="V216:W216"/>
    <mergeCell ref="B217:I217"/>
    <mergeCell ref="V217:W217"/>
    <mergeCell ref="Y210:AB210"/>
    <mergeCell ref="AC210:AD210"/>
    <mergeCell ref="AE210:AF210"/>
    <mergeCell ref="AG210:AH210"/>
    <mergeCell ref="AI210:AJ210"/>
    <mergeCell ref="AK210:AL210"/>
    <mergeCell ref="AM210:AN210"/>
    <mergeCell ref="AO210:AP210"/>
    <mergeCell ref="AQ210:AR210"/>
    <mergeCell ref="Y211:AB211"/>
    <mergeCell ref="AC211:AD211"/>
    <mergeCell ref="AQ211:AR211"/>
    <mergeCell ref="Y212:AB212"/>
    <mergeCell ref="AC212:AD212"/>
    <mergeCell ref="AE212:AF212"/>
    <mergeCell ref="AG212:AH212"/>
    <mergeCell ref="AI212:AJ212"/>
    <mergeCell ref="AK212:AL212"/>
    <mergeCell ref="AM212:AN212"/>
    <mergeCell ref="AO212:AP212"/>
    <mergeCell ref="AQ212:AR212"/>
    <mergeCell ref="B214:I214"/>
    <mergeCell ref="AS210:AT210"/>
    <mergeCell ref="AM211:AN211"/>
    <mergeCell ref="AO211:AP211"/>
    <mergeCell ref="AO197:AP197"/>
    <mergeCell ref="AQ197:AR197"/>
    <mergeCell ref="AS197:AT197"/>
    <mergeCell ref="Y198:AB198"/>
    <mergeCell ref="AC198:AD198"/>
    <mergeCell ref="AS205:AT205"/>
    <mergeCell ref="B206:I206"/>
    <mergeCell ref="V207:W207"/>
    <mergeCell ref="V206:W206"/>
    <mergeCell ref="AE198:AF198"/>
    <mergeCell ref="AG198:AH198"/>
    <mergeCell ref="AI198:AJ198"/>
    <mergeCell ref="AK198:AL198"/>
    <mergeCell ref="AS150:AT150"/>
    <mergeCell ref="Y151:AB151"/>
    <mergeCell ref="AC151:AD151"/>
    <mergeCell ref="AE151:AF151"/>
    <mergeCell ref="AG151:AH151"/>
    <mergeCell ref="AI151:AJ151"/>
    <mergeCell ref="AK151:AL151"/>
    <mergeCell ref="AM151:AN151"/>
    <mergeCell ref="AO151:AP151"/>
    <mergeCell ref="AQ151:AR151"/>
    <mergeCell ref="AS151:AT151"/>
    <mergeCell ref="AE149:AF149"/>
    <mergeCell ref="AG149:AH149"/>
    <mergeCell ref="AI149:AJ149"/>
    <mergeCell ref="AK149:AL149"/>
    <mergeCell ref="AM149:AN149"/>
    <mergeCell ref="AO149:AP149"/>
    <mergeCell ref="AQ149:AR149"/>
    <mergeCell ref="Y150:AB150"/>
    <mergeCell ref="AC150:AD150"/>
    <mergeCell ref="AE150:AF150"/>
    <mergeCell ref="AG150:AH150"/>
    <mergeCell ref="AI150:AJ150"/>
    <mergeCell ref="T155:U155"/>
    <mergeCell ref="AS241:AT241"/>
    <mergeCell ref="AS246:AT246"/>
    <mergeCell ref="AS226:AT226"/>
    <mergeCell ref="AS189:AT189"/>
    <mergeCell ref="AS190:AT190"/>
    <mergeCell ref="T154:U154"/>
    <mergeCell ref="V154:W154"/>
    <mergeCell ref="B154:E154"/>
    <mergeCell ref="F154:G154"/>
    <mergeCell ref="H154:I154"/>
    <mergeCell ref="J154:K154"/>
    <mergeCell ref="L154:M154"/>
    <mergeCell ref="N154:O154"/>
    <mergeCell ref="P154:Q154"/>
    <mergeCell ref="R154:S154"/>
    <mergeCell ref="Y189:AB189"/>
    <mergeCell ref="AC189:AD189"/>
    <mergeCell ref="AS199:AT199"/>
    <mergeCell ref="AS198:AT198"/>
    <mergeCell ref="AS200:AT200"/>
    <mergeCell ref="AS204:AT204"/>
    <mergeCell ref="Y197:AB197"/>
    <mergeCell ref="AC197:AD197"/>
    <mergeCell ref="AM198:AN198"/>
    <mergeCell ref="B24:W24"/>
    <mergeCell ref="Y24:AT24"/>
    <mergeCell ref="AO21:AT21"/>
    <mergeCell ref="Y30:AB30"/>
    <mergeCell ref="AC30:AT30"/>
    <mergeCell ref="AE197:AF197"/>
    <mergeCell ref="AG197:AH197"/>
    <mergeCell ref="Y265:AF265"/>
    <mergeCell ref="AS266:AT266"/>
    <mergeCell ref="AS258:AT258"/>
    <mergeCell ref="Y258:AF258"/>
    <mergeCell ref="AS265:AT265"/>
    <mergeCell ref="AS259:AT259"/>
    <mergeCell ref="Y259:AF259"/>
    <mergeCell ref="V266:W266"/>
    <mergeCell ref="AS260:AT260"/>
    <mergeCell ref="Y263:AF263"/>
    <mergeCell ref="AS263:AT263"/>
    <mergeCell ref="Y264:AF264"/>
    <mergeCell ref="AS264:AT264"/>
    <mergeCell ref="AO198:AP198"/>
    <mergeCell ref="AQ198:AR198"/>
    <mergeCell ref="AS148:AT148"/>
    <mergeCell ref="Y188:AB188"/>
    <mergeCell ref="AC188:AD188"/>
    <mergeCell ref="AE188:AF188"/>
    <mergeCell ref="B8:G11"/>
    <mergeCell ref="AG8:AT8"/>
    <mergeCell ref="AG9:AT10"/>
    <mergeCell ref="AG11:AT11"/>
    <mergeCell ref="G17:W17"/>
    <mergeCell ref="Y17:AB17"/>
    <mergeCell ref="AC17:AT17"/>
    <mergeCell ref="B20:F20"/>
    <mergeCell ref="B18:F18"/>
    <mergeCell ref="G18:W18"/>
    <mergeCell ref="Y18:AB18"/>
    <mergeCell ref="AC18:AT18"/>
    <mergeCell ref="B19:F19"/>
    <mergeCell ref="G19:W19"/>
    <mergeCell ref="Y19:AB19"/>
    <mergeCell ref="AC19:AT19"/>
    <mergeCell ref="B16:W16"/>
    <mergeCell ref="Y16:AT16"/>
    <mergeCell ref="B17:F17"/>
    <mergeCell ref="AV15:AW15"/>
    <mergeCell ref="AV6:AY6"/>
    <mergeCell ref="AV7:AW7"/>
    <mergeCell ref="H8:AF12"/>
    <mergeCell ref="AV13:AY14"/>
    <mergeCell ref="AV16:AW16"/>
    <mergeCell ref="AV17:AW17"/>
    <mergeCell ref="AV18:AW18"/>
    <mergeCell ref="AV19:AW19"/>
    <mergeCell ref="AV20:AW20"/>
    <mergeCell ref="AN3:AO3"/>
    <mergeCell ref="AE4:AF4"/>
    <mergeCell ref="AN4:AO4"/>
    <mergeCell ref="B2:F2"/>
    <mergeCell ref="Y2:AC2"/>
    <mergeCell ref="AE2:AF2"/>
    <mergeCell ref="G20:W20"/>
    <mergeCell ref="Y20:AB20"/>
    <mergeCell ref="AC20:AI20"/>
    <mergeCell ref="AJ20:AN20"/>
    <mergeCell ref="AO20:AT20"/>
    <mergeCell ref="G22:W22"/>
    <mergeCell ref="B12:G12"/>
    <mergeCell ref="AG12:AT12"/>
    <mergeCell ref="B13:AT14"/>
    <mergeCell ref="G2:Q2"/>
    <mergeCell ref="G3:Q4"/>
    <mergeCell ref="B6:AT7"/>
    <mergeCell ref="R3:X4"/>
    <mergeCell ref="R2:X2"/>
    <mergeCell ref="Y22:AB22"/>
    <mergeCell ref="AC22:AT22"/>
    <mergeCell ref="AN2:AO2"/>
    <mergeCell ref="B3:F4"/>
    <mergeCell ref="Y3:AC4"/>
    <mergeCell ref="AE3:AF3"/>
    <mergeCell ref="B21:F21"/>
    <mergeCell ref="G21:W21"/>
    <mergeCell ref="Y21:AB21"/>
    <mergeCell ref="AC21:AI21"/>
    <mergeCell ref="AJ21:AN21"/>
    <mergeCell ref="B25:F25"/>
    <mergeCell ref="G25:W25"/>
    <mergeCell ref="Y25:AB25"/>
    <mergeCell ref="AC25:AT25"/>
    <mergeCell ref="B26:F26"/>
    <mergeCell ref="G26:W26"/>
    <mergeCell ref="Y26:AB26"/>
    <mergeCell ref="AC26:AT26"/>
    <mergeCell ref="B22:F22"/>
    <mergeCell ref="Y31:AB31"/>
    <mergeCell ref="AC31:AT31"/>
    <mergeCell ref="AO28:AT28"/>
    <mergeCell ref="B29:T29"/>
    <mergeCell ref="U29:W29"/>
    <mergeCell ref="Y29:AB29"/>
    <mergeCell ref="AC29:AI29"/>
    <mergeCell ref="AJ29:AN29"/>
    <mergeCell ref="AO29:AT29"/>
    <mergeCell ref="B27:F27"/>
    <mergeCell ref="G27:W27"/>
    <mergeCell ref="Y27:AB27"/>
    <mergeCell ref="AC27:AT27"/>
    <mergeCell ref="B28:F28"/>
    <mergeCell ref="G28:W28"/>
    <mergeCell ref="Y28:AB28"/>
    <mergeCell ref="AC28:AI28"/>
    <mergeCell ref="G23:W23"/>
    <mergeCell ref="AJ28:AN28"/>
    <mergeCell ref="B36:W36"/>
    <mergeCell ref="Y36:AT36"/>
    <mergeCell ref="B37:I37"/>
    <mergeCell ref="J37:K37"/>
    <mergeCell ref="L37:M37"/>
    <mergeCell ref="N37:O37"/>
    <mergeCell ref="P37:Q37"/>
    <mergeCell ref="R37:S37"/>
    <mergeCell ref="T37:U37"/>
    <mergeCell ref="B34:W35"/>
    <mergeCell ref="Y34:AT35"/>
    <mergeCell ref="T38:U38"/>
    <mergeCell ref="V38:W38"/>
    <mergeCell ref="Y38:AJ38"/>
    <mergeCell ref="AK38:AO38"/>
    <mergeCell ref="AP38:AR38"/>
    <mergeCell ref="AS38:AT38"/>
    <mergeCell ref="B38:I38"/>
    <mergeCell ref="J38:K38"/>
    <mergeCell ref="L38:M38"/>
    <mergeCell ref="N38:O38"/>
    <mergeCell ref="P38:Q38"/>
    <mergeCell ref="R38:S38"/>
    <mergeCell ref="V37:W37"/>
    <mergeCell ref="Y37:AJ37"/>
    <mergeCell ref="AK37:AO37"/>
    <mergeCell ref="AP37:AR37"/>
    <mergeCell ref="AS37:AT37"/>
    <mergeCell ref="R42:S42"/>
    <mergeCell ref="AK43:AO43"/>
    <mergeCell ref="AP43:AR43"/>
    <mergeCell ref="AS43:AT43"/>
    <mergeCell ref="T40:U40"/>
    <mergeCell ref="V40:W40"/>
    <mergeCell ref="Y40:AJ40"/>
    <mergeCell ref="AK40:AO40"/>
    <mergeCell ref="AP40:AR40"/>
    <mergeCell ref="AS40:AT40"/>
    <mergeCell ref="B40:I40"/>
    <mergeCell ref="J40:K40"/>
    <mergeCell ref="L40:M40"/>
    <mergeCell ref="N40:O40"/>
    <mergeCell ref="P40:Q40"/>
    <mergeCell ref="R40:S40"/>
    <mergeCell ref="T39:U39"/>
    <mergeCell ref="V39:W39"/>
    <mergeCell ref="Y39:AJ39"/>
    <mergeCell ref="AK39:AO39"/>
    <mergeCell ref="AP39:AR39"/>
    <mergeCell ref="AS39:AT39"/>
    <mergeCell ref="B39:I39"/>
    <mergeCell ref="J39:K39"/>
    <mergeCell ref="L39:M39"/>
    <mergeCell ref="N39:O39"/>
    <mergeCell ref="P39:Q39"/>
    <mergeCell ref="R39:S39"/>
    <mergeCell ref="Y45:AJ45"/>
    <mergeCell ref="AK45:AO45"/>
    <mergeCell ref="AP45:AR45"/>
    <mergeCell ref="AS45:AT45"/>
    <mergeCell ref="T41:U41"/>
    <mergeCell ref="V41:W41"/>
    <mergeCell ref="Y41:AJ41"/>
    <mergeCell ref="AK41:AO41"/>
    <mergeCell ref="AP41:AR41"/>
    <mergeCell ref="AS41:AT41"/>
    <mergeCell ref="B41:I41"/>
    <mergeCell ref="J41:K41"/>
    <mergeCell ref="L41:M41"/>
    <mergeCell ref="N41:O41"/>
    <mergeCell ref="P41:Q41"/>
    <mergeCell ref="R41:S41"/>
    <mergeCell ref="P43:Q43"/>
    <mergeCell ref="R43:S43"/>
    <mergeCell ref="T43:U43"/>
    <mergeCell ref="V43:W43"/>
    <mergeCell ref="Y43:AJ43"/>
    <mergeCell ref="T42:U42"/>
    <mergeCell ref="V42:W42"/>
    <mergeCell ref="Y42:AJ42"/>
    <mergeCell ref="AK42:AO42"/>
    <mergeCell ref="AP42:AR42"/>
    <mergeCell ref="AS42:AT42"/>
    <mergeCell ref="B42:I42"/>
    <mergeCell ref="J42:K42"/>
    <mergeCell ref="L42:M42"/>
    <mergeCell ref="N42:O42"/>
    <mergeCell ref="P42:Q42"/>
    <mergeCell ref="P47:Q47"/>
    <mergeCell ref="R47:S47"/>
    <mergeCell ref="T47:U47"/>
    <mergeCell ref="V47:W47"/>
    <mergeCell ref="Y47:AJ47"/>
    <mergeCell ref="AK47:AO47"/>
    <mergeCell ref="AP47:AR47"/>
    <mergeCell ref="AS47:AT47"/>
    <mergeCell ref="V44:W44"/>
    <mergeCell ref="AS44:AT44"/>
    <mergeCell ref="B43:I43"/>
    <mergeCell ref="J43:K43"/>
    <mergeCell ref="L43:M43"/>
    <mergeCell ref="N43:O43"/>
    <mergeCell ref="B44:I44"/>
    <mergeCell ref="J44:K44"/>
    <mergeCell ref="L44:M44"/>
    <mergeCell ref="N44:O44"/>
    <mergeCell ref="P44:Q44"/>
    <mergeCell ref="R44:S44"/>
    <mergeCell ref="T44:U44"/>
    <mergeCell ref="Y44:AJ44"/>
    <mergeCell ref="AK44:AO44"/>
    <mergeCell ref="AP44:AR44"/>
    <mergeCell ref="B45:I45"/>
    <mergeCell ref="J45:K45"/>
    <mergeCell ref="L45:M45"/>
    <mergeCell ref="N45:O45"/>
    <mergeCell ref="P45:Q45"/>
    <mergeCell ref="R45:S45"/>
    <mergeCell ref="T45:U45"/>
    <mergeCell ref="V45:W45"/>
    <mergeCell ref="B55:M55"/>
    <mergeCell ref="N55:R55"/>
    <mergeCell ref="S55:U55"/>
    <mergeCell ref="V55:W55"/>
    <mergeCell ref="Y55:AJ55"/>
    <mergeCell ref="AK55:AO55"/>
    <mergeCell ref="AP55:AR55"/>
    <mergeCell ref="AS55:AT55"/>
    <mergeCell ref="B54:M54"/>
    <mergeCell ref="N54:R54"/>
    <mergeCell ref="B53:M53"/>
    <mergeCell ref="N53:R53"/>
    <mergeCell ref="S53:U53"/>
    <mergeCell ref="V53:W53"/>
    <mergeCell ref="Y56:AJ56"/>
    <mergeCell ref="AK56:AO56"/>
    <mergeCell ref="AP56:AR56"/>
    <mergeCell ref="AK53:AO53"/>
    <mergeCell ref="AP53:AR53"/>
    <mergeCell ref="AS53:AT53"/>
    <mergeCell ref="Y54:AJ54"/>
    <mergeCell ref="AK54:AO54"/>
    <mergeCell ref="B85:E85"/>
    <mergeCell ref="F85:G85"/>
    <mergeCell ref="H85:I85"/>
    <mergeCell ref="N87:O87"/>
    <mergeCell ref="P87:Q87"/>
    <mergeCell ref="R87:S87"/>
    <mergeCell ref="T87:U87"/>
    <mergeCell ref="P85:Q85"/>
    <mergeCell ref="R85:S85"/>
    <mergeCell ref="N85:O85"/>
    <mergeCell ref="B46:I46"/>
    <mergeCell ref="J46:K46"/>
    <mergeCell ref="P48:S48"/>
    <mergeCell ref="B91:E91"/>
    <mergeCell ref="F91:G91"/>
    <mergeCell ref="L46:M46"/>
    <mergeCell ref="N46:O46"/>
    <mergeCell ref="P46:Q46"/>
    <mergeCell ref="R46:S46"/>
    <mergeCell ref="T46:U46"/>
    <mergeCell ref="B52:W52"/>
    <mergeCell ref="B56:M56"/>
    <mergeCell ref="N56:R56"/>
    <mergeCell ref="S56:U56"/>
    <mergeCell ref="B57:M57"/>
    <mergeCell ref="S54:U54"/>
    <mergeCell ref="V54:W54"/>
    <mergeCell ref="S57:U57"/>
    <mergeCell ref="V57:W57"/>
    <mergeCell ref="V56:W56"/>
    <mergeCell ref="V48:W48"/>
    <mergeCell ref="N47:O47"/>
    <mergeCell ref="H88:I88"/>
    <mergeCell ref="J88:K88"/>
    <mergeCell ref="L88:M88"/>
    <mergeCell ref="N88:O88"/>
    <mergeCell ref="L92:M92"/>
    <mergeCell ref="N92:O92"/>
    <mergeCell ref="T88:U88"/>
    <mergeCell ref="P94:Q94"/>
    <mergeCell ref="N93:O93"/>
    <mergeCell ref="P93:Q93"/>
    <mergeCell ref="R93:S93"/>
    <mergeCell ref="T93:U93"/>
    <mergeCell ref="V93:W93"/>
    <mergeCell ref="Y89:AT89"/>
    <mergeCell ref="R91:S91"/>
    <mergeCell ref="T91:U91"/>
    <mergeCell ref="AS93:AT93"/>
    <mergeCell ref="R94:S94"/>
    <mergeCell ref="T94:U94"/>
    <mergeCell ref="V94:W94"/>
    <mergeCell ref="P92:Q92"/>
    <mergeCell ref="R92:S92"/>
    <mergeCell ref="T92:U92"/>
    <mergeCell ref="Y90:AF92"/>
    <mergeCell ref="AG90:AR92"/>
    <mergeCell ref="AS90:AT92"/>
    <mergeCell ref="V91:W91"/>
    <mergeCell ref="V88:W88"/>
    <mergeCell ref="AM93:AR93"/>
    <mergeCell ref="B97:E97"/>
    <mergeCell ref="F97:G97"/>
    <mergeCell ref="H97:I97"/>
    <mergeCell ref="AQ101:AR101"/>
    <mergeCell ref="AS101:AT101"/>
    <mergeCell ref="V101:W101"/>
    <mergeCell ref="L100:M100"/>
    <mergeCell ref="N100:O100"/>
    <mergeCell ref="Y101:AB101"/>
    <mergeCell ref="AC101:AD101"/>
    <mergeCell ref="AE101:AF101"/>
    <mergeCell ref="AQ99:AR99"/>
    <mergeCell ref="AS99:AT99"/>
    <mergeCell ref="H96:I96"/>
    <mergeCell ref="J96:K96"/>
    <mergeCell ref="L96:M96"/>
    <mergeCell ref="N96:O96"/>
    <mergeCell ref="P96:Q96"/>
    <mergeCell ref="R96:S96"/>
    <mergeCell ref="T96:U96"/>
    <mergeCell ref="P100:Q100"/>
    <mergeCell ref="B94:E94"/>
    <mergeCell ref="F94:G94"/>
    <mergeCell ref="H94:I94"/>
    <mergeCell ref="J94:K94"/>
    <mergeCell ref="L94:M94"/>
    <mergeCell ref="N94:O94"/>
    <mergeCell ref="Y99:AB99"/>
    <mergeCell ref="AC99:AD99"/>
    <mergeCell ref="AE99:AF99"/>
    <mergeCell ref="AG99:AH99"/>
    <mergeCell ref="AI101:AJ101"/>
    <mergeCell ref="AK101:AL101"/>
    <mergeCell ref="AM101:AN101"/>
    <mergeCell ref="AO101:AP101"/>
    <mergeCell ref="AI99:AJ99"/>
    <mergeCell ref="AK99:AL99"/>
    <mergeCell ref="AM99:AN99"/>
    <mergeCell ref="AG101:AH101"/>
    <mergeCell ref="Y100:AB100"/>
    <mergeCell ref="AC100:AD100"/>
    <mergeCell ref="Y95:AT96"/>
    <mergeCell ref="Y104:AB104"/>
    <mergeCell ref="AC104:AD104"/>
    <mergeCell ref="AQ100:AR100"/>
    <mergeCell ref="AS100:AT100"/>
    <mergeCell ref="AE100:AF100"/>
    <mergeCell ref="AG100:AH100"/>
    <mergeCell ref="AI100:AJ100"/>
    <mergeCell ref="AK100:AL100"/>
    <mergeCell ref="AM100:AN100"/>
    <mergeCell ref="AO100:AP100"/>
    <mergeCell ref="AQ102:AR102"/>
    <mergeCell ref="AS102:AT102"/>
    <mergeCell ref="B100:E100"/>
    <mergeCell ref="F100:G100"/>
    <mergeCell ref="AE102:AF102"/>
    <mergeCell ref="AG102:AH102"/>
    <mergeCell ref="AI102:AJ102"/>
    <mergeCell ref="AK102:AL102"/>
    <mergeCell ref="AM102:AN102"/>
    <mergeCell ref="AO102:AP102"/>
    <mergeCell ref="Y102:AB102"/>
    <mergeCell ref="AC102:AD102"/>
    <mergeCell ref="H104:I104"/>
    <mergeCell ref="J104:K104"/>
    <mergeCell ref="L104:M104"/>
    <mergeCell ref="N104:O104"/>
    <mergeCell ref="P104:Q104"/>
    <mergeCell ref="R104:S104"/>
    <mergeCell ref="T104:U104"/>
    <mergeCell ref="H100:I100"/>
    <mergeCell ref="J100:K100"/>
    <mergeCell ref="Y105:AB105"/>
    <mergeCell ref="AC105:AD105"/>
    <mergeCell ref="AE105:AF105"/>
    <mergeCell ref="AG105:AH105"/>
    <mergeCell ref="AQ103:AR103"/>
    <mergeCell ref="AS103:AT103"/>
    <mergeCell ref="V109:W109"/>
    <mergeCell ref="Y103:AB103"/>
    <mergeCell ref="AC103:AD103"/>
    <mergeCell ref="AE103:AF103"/>
    <mergeCell ref="AG103:AH103"/>
    <mergeCell ref="AI105:AJ105"/>
    <mergeCell ref="AK105:AL105"/>
    <mergeCell ref="AM105:AN105"/>
    <mergeCell ref="AO105:AP105"/>
    <mergeCell ref="AQ105:AR105"/>
    <mergeCell ref="AS105:AT105"/>
    <mergeCell ref="AS106:AT106"/>
    <mergeCell ref="AK104:AL104"/>
    <mergeCell ref="AM104:AN104"/>
    <mergeCell ref="AO104:AP104"/>
    <mergeCell ref="V104:W104"/>
    <mergeCell ref="AQ104:AR104"/>
    <mergeCell ref="AS104:AT104"/>
    <mergeCell ref="AI103:AJ103"/>
    <mergeCell ref="AK103:AL103"/>
    <mergeCell ref="AM103:AN103"/>
    <mergeCell ref="AO103:AP103"/>
    <mergeCell ref="AE104:AF104"/>
    <mergeCell ref="AG104:AH104"/>
    <mergeCell ref="AI104:AJ104"/>
    <mergeCell ref="Y109:AB109"/>
    <mergeCell ref="AQ110:AR110"/>
    <mergeCell ref="AS110:AT110"/>
    <mergeCell ref="AM109:AN109"/>
    <mergeCell ref="AO109:AP109"/>
    <mergeCell ref="AQ109:AR109"/>
    <mergeCell ref="AS109:AT109"/>
    <mergeCell ref="AQ111:AR111"/>
    <mergeCell ref="AS111:AT111"/>
    <mergeCell ref="AO112:AP112"/>
    <mergeCell ref="AQ112:AR112"/>
    <mergeCell ref="AS112:AT112"/>
    <mergeCell ref="AO111:AP111"/>
    <mergeCell ref="AE112:AF112"/>
    <mergeCell ref="AG112:AH112"/>
    <mergeCell ref="AE111:AF111"/>
    <mergeCell ref="AG111:AH111"/>
    <mergeCell ref="AI111:AJ111"/>
    <mergeCell ref="AK111:AL111"/>
    <mergeCell ref="AM111:AN111"/>
    <mergeCell ref="AE109:AF109"/>
    <mergeCell ref="AG109:AH109"/>
    <mergeCell ref="AI109:AJ109"/>
    <mergeCell ref="AK109:AL109"/>
    <mergeCell ref="AI110:AJ110"/>
    <mergeCell ref="N119:O119"/>
    <mergeCell ref="AE115:AF115"/>
    <mergeCell ref="Y112:AB112"/>
    <mergeCell ref="AC112:AD112"/>
    <mergeCell ref="AI112:AJ112"/>
    <mergeCell ref="AK112:AL112"/>
    <mergeCell ref="AM112:AN112"/>
    <mergeCell ref="AE113:AF113"/>
    <mergeCell ref="AI113:AJ113"/>
    <mergeCell ref="AK113:AL113"/>
    <mergeCell ref="AM113:AN113"/>
    <mergeCell ref="AI114:AJ114"/>
    <mergeCell ref="AK114:AL114"/>
    <mergeCell ref="AM114:AN114"/>
    <mergeCell ref="Y113:AB113"/>
    <mergeCell ref="AC113:AD113"/>
    <mergeCell ref="Y114:AB114"/>
    <mergeCell ref="AG115:AH115"/>
    <mergeCell ref="AI115:AJ115"/>
    <mergeCell ref="J114:K114"/>
    <mergeCell ref="AQ115:AR115"/>
    <mergeCell ref="AS115:AT115"/>
    <mergeCell ref="AQ114:AR114"/>
    <mergeCell ref="AS114:AT114"/>
    <mergeCell ref="AO113:AP113"/>
    <mergeCell ref="AO115:AP115"/>
    <mergeCell ref="AO114:AP114"/>
    <mergeCell ref="AK115:AL115"/>
    <mergeCell ref="AM115:AN115"/>
    <mergeCell ref="T117:U117"/>
    <mergeCell ref="V117:W117"/>
    <mergeCell ref="AC114:AD114"/>
    <mergeCell ref="B114:E114"/>
    <mergeCell ref="F114:G114"/>
    <mergeCell ref="AS116:AT116"/>
    <mergeCell ref="AQ113:AR113"/>
    <mergeCell ref="B119:E119"/>
    <mergeCell ref="F119:G119"/>
    <mergeCell ref="P119:Q119"/>
    <mergeCell ref="B116:E116"/>
    <mergeCell ref="F116:G116"/>
    <mergeCell ref="H116:I116"/>
    <mergeCell ref="J115:K115"/>
    <mergeCell ref="H114:I114"/>
    <mergeCell ref="T116:U116"/>
    <mergeCell ref="V116:W116"/>
    <mergeCell ref="V114:W114"/>
    <mergeCell ref="V115:W115"/>
    <mergeCell ref="AE114:AF114"/>
    <mergeCell ref="AG114:AH114"/>
    <mergeCell ref="AG113:AH113"/>
    <mergeCell ref="Y115:AB115"/>
    <mergeCell ref="AC115:AD115"/>
    <mergeCell ref="L115:M115"/>
    <mergeCell ref="B118:E118"/>
    <mergeCell ref="F118:G118"/>
    <mergeCell ref="H118:I118"/>
    <mergeCell ref="J118:K118"/>
    <mergeCell ref="L118:M118"/>
    <mergeCell ref="N118:O118"/>
    <mergeCell ref="P118:Q118"/>
    <mergeCell ref="R118:S118"/>
    <mergeCell ref="T118:U118"/>
    <mergeCell ref="H119:I119"/>
    <mergeCell ref="J119:K119"/>
    <mergeCell ref="L119:M119"/>
    <mergeCell ref="AI122:AJ122"/>
    <mergeCell ref="AE121:AF121"/>
    <mergeCell ref="AG121:AH121"/>
    <mergeCell ref="V119:W119"/>
    <mergeCell ref="AQ120:AR120"/>
    <mergeCell ref="AS120:AT120"/>
    <mergeCell ref="V121:W121"/>
    <mergeCell ref="Y120:AB120"/>
    <mergeCell ref="AC120:AD120"/>
    <mergeCell ref="AE120:AF120"/>
    <mergeCell ref="AG120:AH120"/>
    <mergeCell ref="AQ122:AR122"/>
    <mergeCell ref="AS122:AT122"/>
    <mergeCell ref="AQ121:AR121"/>
    <mergeCell ref="AS121:AT121"/>
    <mergeCell ref="V120:W120"/>
    <mergeCell ref="AM121:AN121"/>
    <mergeCell ref="AO121:AP121"/>
    <mergeCell ref="AG122:AH122"/>
    <mergeCell ref="AI121:AJ121"/>
    <mergeCell ref="AK121:AL121"/>
    <mergeCell ref="AI120:AJ120"/>
    <mergeCell ref="AK120:AL120"/>
    <mergeCell ref="AM120:AN120"/>
    <mergeCell ref="AO120:AP120"/>
    <mergeCell ref="R119:S119"/>
    <mergeCell ref="T119:U119"/>
    <mergeCell ref="AK122:AL122"/>
    <mergeCell ref="AM122:AN122"/>
    <mergeCell ref="AO122:AP122"/>
    <mergeCell ref="B120:E120"/>
    <mergeCell ref="F120:G120"/>
    <mergeCell ref="H120:I120"/>
    <mergeCell ref="J120:K120"/>
    <mergeCell ref="L120:M120"/>
    <mergeCell ref="N120:O120"/>
    <mergeCell ref="B121:E121"/>
    <mergeCell ref="F121:G121"/>
    <mergeCell ref="H121:I121"/>
    <mergeCell ref="J121:K121"/>
    <mergeCell ref="L121:M121"/>
    <mergeCell ref="N121:O121"/>
    <mergeCell ref="P121:Q121"/>
    <mergeCell ref="R121:S121"/>
    <mergeCell ref="T121:U121"/>
    <mergeCell ref="B122:E122"/>
    <mergeCell ref="F122:G122"/>
    <mergeCell ref="H122:I122"/>
    <mergeCell ref="J122:K122"/>
    <mergeCell ref="L122:M122"/>
    <mergeCell ref="N122:O122"/>
    <mergeCell ref="AK123:AL123"/>
    <mergeCell ref="AM123:AN123"/>
    <mergeCell ref="AO123:AP123"/>
    <mergeCell ref="AS126:AT126"/>
    <mergeCell ref="AG126:AH126"/>
    <mergeCell ref="AI126:AJ126"/>
    <mergeCell ref="AK126:AL126"/>
    <mergeCell ref="AM126:AN126"/>
    <mergeCell ref="AG125:AH125"/>
    <mergeCell ref="AI125:AJ125"/>
    <mergeCell ref="AK125:AL125"/>
    <mergeCell ref="AM125:AN125"/>
    <mergeCell ref="AO125:AP125"/>
    <mergeCell ref="AO126:AP126"/>
    <mergeCell ref="AQ126:AR126"/>
    <mergeCell ref="AQ127:AR127"/>
    <mergeCell ref="AS123:AT123"/>
    <mergeCell ref="AQ125:AR125"/>
    <mergeCell ref="AI124:AJ124"/>
    <mergeCell ref="AK124:AL124"/>
    <mergeCell ref="AM124:AN124"/>
    <mergeCell ref="AQ123:AR123"/>
    <mergeCell ref="AG123:AH123"/>
    <mergeCell ref="AI123:AJ123"/>
    <mergeCell ref="AQ124:AR124"/>
    <mergeCell ref="AS125:AT125"/>
    <mergeCell ref="AO124:AP124"/>
    <mergeCell ref="Y125:AB125"/>
    <mergeCell ref="AC125:AD125"/>
    <mergeCell ref="AG124:AH124"/>
    <mergeCell ref="AG127:AH127"/>
    <mergeCell ref="AI127:AJ127"/>
    <mergeCell ref="B129:E129"/>
    <mergeCell ref="F129:G129"/>
    <mergeCell ref="H129:I129"/>
    <mergeCell ref="J129:K129"/>
    <mergeCell ref="L129:M129"/>
    <mergeCell ref="N129:O129"/>
    <mergeCell ref="P129:Q129"/>
    <mergeCell ref="R129:S129"/>
    <mergeCell ref="T129:U129"/>
    <mergeCell ref="V129:W129"/>
    <mergeCell ref="AE128:AF128"/>
    <mergeCell ref="AG128:AH128"/>
    <mergeCell ref="AI128:AJ128"/>
    <mergeCell ref="B132:E132"/>
    <mergeCell ref="F132:G132"/>
    <mergeCell ref="H132:I132"/>
    <mergeCell ref="J132:K132"/>
    <mergeCell ref="L132:M132"/>
    <mergeCell ref="B131:E131"/>
    <mergeCell ref="F131:G131"/>
    <mergeCell ref="H131:I131"/>
    <mergeCell ref="J131:K131"/>
    <mergeCell ref="L131:M131"/>
    <mergeCell ref="N131:O131"/>
    <mergeCell ref="P131:Q131"/>
    <mergeCell ref="R131:S131"/>
    <mergeCell ref="B130:E130"/>
    <mergeCell ref="F130:G130"/>
    <mergeCell ref="H130:I130"/>
    <mergeCell ref="J130:K130"/>
    <mergeCell ref="L130:M130"/>
    <mergeCell ref="N130:O130"/>
    <mergeCell ref="AQ129:AR129"/>
    <mergeCell ref="AS129:AT129"/>
    <mergeCell ref="AE129:AF129"/>
    <mergeCell ref="AG129:AH129"/>
    <mergeCell ref="AI129:AJ129"/>
    <mergeCell ref="AK129:AL129"/>
    <mergeCell ref="AM129:AN129"/>
    <mergeCell ref="AO129:AP129"/>
    <mergeCell ref="V134:W134"/>
    <mergeCell ref="Y129:AB129"/>
    <mergeCell ref="AC129:AD129"/>
    <mergeCell ref="AI132:AJ132"/>
    <mergeCell ref="AK132:AL132"/>
    <mergeCell ref="AM132:AN132"/>
    <mergeCell ref="AO132:AP132"/>
    <mergeCell ref="AQ132:AR132"/>
    <mergeCell ref="AS132:AT132"/>
    <mergeCell ref="Y132:AB132"/>
    <mergeCell ref="AC132:AD132"/>
    <mergeCell ref="AE132:AF132"/>
    <mergeCell ref="AG132:AH132"/>
    <mergeCell ref="AS133:AT133"/>
    <mergeCell ref="AS134:AT134"/>
    <mergeCell ref="AO135:AP135"/>
    <mergeCell ref="AQ135:AR135"/>
    <mergeCell ref="P136:Q136"/>
    <mergeCell ref="R136:S136"/>
    <mergeCell ref="N134:O134"/>
    <mergeCell ref="P134:Q134"/>
    <mergeCell ref="Y134:AB134"/>
    <mergeCell ref="AC134:AD134"/>
    <mergeCell ref="AE134:AF134"/>
    <mergeCell ref="AS130:AT130"/>
    <mergeCell ref="V135:W135"/>
    <mergeCell ref="Y130:AB130"/>
    <mergeCell ref="AC130:AD130"/>
    <mergeCell ref="AE130:AF130"/>
    <mergeCell ref="AG130:AH130"/>
    <mergeCell ref="AS135:AT135"/>
    <mergeCell ref="Y135:AB135"/>
    <mergeCell ref="AC135:AD135"/>
    <mergeCell ref="AE135:AF135"/>
    <mergeCell ref="AG135:AH135"/>
    <mergeCell ref="AS136:AT136"/>
    <mergeCell ref="AI130:AJ130"/>
    <mergeCell ref="AK130:AL130"/>
    <mergeCell ref="AM130:AN130"/>
    <mergeCell ref="AO130:AP130"/>
    <mergeCell ref="AQ130:AR130"/>
    <mergeCell ref="P130:Q130"/>
    <mergeCell ref="R130:S130"/>
    <mergeCell ref="T130:U130"/>
    <mergeCell ref="R134:S134"/>
    <mergeCell ref="T134:U134"/>
    <mergeCell ref="L133:M133"/>
    <mergeCell ref="AQ137:AR137"/>
    <mergeCell ref="N133:O133"/>
    <mergeCell ref="P133:Q133"/>
    <mergeCell ref="R133:S133"/>
    <mergeCell ref="T133:U133"/>
    <mergeCell ref="V133:W133"/>
    <mergeCell ref="N132:O132"/>
    <mergeCell ref="P132:Q132"/>
    <mergeCell ref="R132:S132"/>
    <mergeCell ref="T132:U132"/>
    <mergeCell ref="V132:W132"/>
    <mergeCell ref="V130:W130"/>
    <mergeCell ref="AE133:AF133"/>
    <mergeCell ref="AG133:AH133"/>
    <mergeCell ref="AI133:AJ133"/>
    <mergeCell ref="AK133:AL133"/>
    <mergeCell ref="T131:U131"/>
    <mergeCell ref="V131:W131"/>
    <mergeCell ref="AQ131:AR131"/>
    <mergeCell ref="V136:W136"/>
    <mergeCell ref="AI135:AJ135"/>
    <mergeCell ref="Y131:AB131"/>
    <mergeCell ref="AC131:AD131"/>
    <mergeCell ref="AQ133:AR133"/>
    <mergeCell ref="AM133:AN133"/>
    <mergeCell ref="AO133:AP133"/>
    <mergeCell ref="Y133:AB133"/>
    <mergeCell ref="AC133:AD133"/>
    <mergeCell ref="V137:W137"/>
    <mergeCell ref="AK135:AL135"/>
    <mergeCell ref="AM135:AN135"/>
    <mergeCell ref="F134:G134"/>
    <mergeCell ref="H134:I134"/>
    <mergeCell ref="J134:K134"/>
    <mergeCell ref="L134:M134"/>
    <mergeCell ref="AG134:AH134"/>
    <mergeCell ref="AI134:AJ134"/>
    <mergeCell ref="AK134:AL134"/>
    <mergeCell ref="AM134:AN134"/>
    <mergeCell ref="AO134:AP134"/>
    <mergeCell ref="AQ134:AR134"/>
    <mergeCell ref="F133:G133"/>
    <mergeCell ref="Y140:AB140"/>
    <mergeCell ref="AE142:AF142"/>
    <mergeCell ref="F138:G138"/>
    <mergeCell ref="H138:I138"/>
    <mergeCell ref="J138:K138"/>
    <mergeCell ref="L138:M138"/>
    <mergeCell ref="N138:O138"/>
    <mergeCell ref="P138:Q138"/>
    <mergeCell ref="R138:S138"/>
    <mergeCell ref="T138:U138"/>
    <mergeCell ref="V138:W138"/>
    <mergeCell ref="F139:G139"/>
    <mergeCell ref="J139:K139"/>
    <mergeCell ref="AS141:AT141"/>
    <mergeCell ref="Y142:AB142"/>
    <mergeCell ref="AC142:AD142"/>
    <mergeCell ref="AG142:AH142"/>
    <mergeCell ref="AI138:AJ138"/>
    <mergeCell ref="AK138:AL138"/>
    <mergeCell ref="AM138:AN138"/>
    <mergeCell ref="AO138:AP138"/>
    <mergeCell ref="AC140:AD140"/>
    <mergeCell ref="AE140:AF140"/>
    <mergeCell ref="AG140:AH140"/>
    <mergeCell ref="AI140:AJ140"/>
    <mergeCell ref="AK140:AL140"/>
    <mergeCell ref="AM140:AN140"/>
    <mergeCell ref="AO140:AP140"/>
    <mergeCell ref="AQ140:AR140"/>
    <mergeCell ref="AS140:AT140"/>
    <mergeCell ref="V140:W140"/>
    <mergeCell ref="AS139:AT139"/>
    <mergeCell ref="AO139:AP139"/>
    <mergeCell ref="AQ139:AR139"/>
    <mergeCell ref="L139:M139"/>
    <mergeCell ref="N139:O139"/>
    <mergeCell ref="P139:Q139"/>
    <mergeCell ref="R139:S139"/>
    <mergeCell ref="T139:U139"/>
    <mergeCell ref="V139:W139"/>
    <mergeCell ref="B147:E147"/>
    <mergeCell ref="F147:G147"/>
    <mergeCell ref="H147:I147"/>
    <mergeCell ref="J147:K147"/>
    <mergeCell ref="L147:M147"/>
    <mergeCell ref="N147:O147"/>
    <mergeCell ref="P147:Q147"/>
    <mergeCell ref="R147:S147"/>
    <mergeCell ref="T147:U147"/>
    <mergeCell ref="V145:W145"/>
    <mergeCell ref="B146:E146"/>
    <mergeCell ref="F146:G146"/>
    <mergeCell ref="H146:I146"/>
    <mergeCell ref="J146:K146"/>
    <mergeCell ref="L146:M146"/>
    <mergeCell ref="H144:I144"/>
    <mergeCell ref="AE144:AF144"/>
    <mergeCell ref="AS146:AT146"/>
    <mergeCell ref="AE146:AF146"/>
    <mergeCell ref="AG147:AH147"/>
    <mergeCell ref="AQ147:AR147"/>
    <mergeCell ref="Y145:AB145"/>
    <mergeCell ref="AM146:AN146"/>
    <mergeCell ref="AO146:AP146"/>
    <mergeCell ref="Y146:AB146"/>
    <mergeCell ref="AC146:AD146"/>
    <mergeCell ref="AK147:AL147"/>
    <mergeCell ref="AM147:AN147"/>
    <mergeCell ref="AO147:AP147"/>
    <mergeCell ref="T145:U145"/>
    <mergeCell ref="AS147:AT147"/>
    <mergeCell ref="AQ144:AR144"/>
    <mergeCell ref="AS144:AT144"/>
    <mergeCell ref="AS142:AT142"/>
    <mergeCell ref="V146:W146"/>
    <mergeCell ref="AG144:AH144"/>
    <mergeCell ref="AI144:AJ144"/>
    <mergeCell ref="AK144:AL144"/>
    <mergeCell ref="AI143:AJ143"/>
    <mergeCell ref="AK143:AL143"/>
    <mergeCell ref="AM143:AN143"/>
    <mergeCell ref="AO143:AP143"/>
    <mergeCell ref="AQ143:AR143"/>
    <mergeCell ref="AS143:AT143"/>
    <mergeCell ref="AI142:AJ142"/>
    <mergeCell ref="AK142:AL142"/>
    <mergeCell ref="AM142:AN142"/>
    <mergeCell ref="AO142:AP142"/>
    <mergeCell ref="AQ142:AR142"/>
    <mergeCell ref="AE157:AF157"/>
    <mergeCell ref="J144:K144"/>
    <mergeCell ref="L144:M144"/>
    <mergeCell ref="P144:Q144"/>
    <mergeCell ref="R144:S144"/>
    <mergeCell ref="T144:U144"/>
    <mergeCell ref="V144:W144"/>
    <mergeCell ref="L153:M153"/>
    <mergeCell ref="N153:O153"/>
    <mergeCell ref="B151:E151"/>
    <mergeCell ref="F151:G151"/>
    <mergeCell ref="H151:I151"/>
    <mergeCell ref="J151:K151"/>
    <mergeCell ref="L151:M151"/>
    <mergeCell ref="N151:O151"/>
    <mergeCell ref="B149:E149"/>
    <mergeCell ref="T150:U150"/>
    <mergeCell ref="P151:Q151"/>
    <mergeCell ref="R151:S151"/>
    <mergeCell ref="T151:U151"/>
    <mergeCell ref="V151:W151"/>
    <mergeCell ref="N144:O144"/>
    <mergeCell ref="B144:E144"/>
    <mergeCell ref="F144:G144"/>
    <mergeCell ref="F148:G148"/>
    <mergeCell ref="H148:I148"/>
    <mergeCell ref="J148:K148"/>
    <mergeCell ref="L148:M148"/>
    <mergeCell ref="N148:O148"/>
    <mergeCell ref="P148:Q148"/>
    <mergeCell ref="R148:S148"/>
    <mergeCell ref="P145:Q145"/>
    <mergeCell ref="B161:E161"/>
    <mergeCell ref="F161:G161"/>
    <mergeCell ref="H161:I161"/>
    <mergeCell ref="J161:K161"/>
    <mergeCell ref="L161:M161"/>
    <mergeCell ref="N161:O161"/>
    <mergeCell ref="N155:O155"/>
    <mergeCell ref="B155:E155"/>
    <mergeCell ref="P153:Q153"/>
    <mergeCell ref="R153:S153"/>
    <mergeCell ref="F149:G149"/>
    <mergeCell ref="H149:I149"/>
    <mergeCell ref="J149:K149"/>
    <mergeCell ref="L149:M149"/>
    <mergeCell ref="H152:I152"/>
    <mergeCell ref="T153:U153"/>
    <mergeCell ref="V153:W153"/>
    <mergeCell ref="J156:K156"/>
    <mergeCell ref="L156:M156"/>
    <mergeCell ref="B158:E158"/>
    <mergeCell ref="F158:G158"/>
    <mergeCell ref="H158:I158"/>
    <mergeCell ref="J158:K158"/>
    <mergeCell ref="L158:M158"/>
    <mergeCell ref="N158:O158"/>
    <mergeCell ref="P158:Q158"/>
    <mergeCell ref="R158:S158"/>
    <mergeCell ref="T158:U158"/>
    <mergeCell ref="B159:E159"/>
    <mergeCell ref="F159:G159"/>
    <mergeCell ref="H159:I159"/>
    <mergeCell ref="B148:E148"/>
    <mergeCell ref="J152:K152"/>
    <mergeCell ref="L152:M152"/>
    <mergeCell ref="B152:E152"/>
    <mergeCell ref="AI160:AJ160"/>
    <mergeCell ref="AK160:AL160"/>
    <mergeCell ref="AM160:AN160"/>
    <mergeCell ref="AO160:AP160"/>
    <mergeCell ref="AI162:AJ162"/>
    <mergeCell ref="AK162:AL162"/>
    <mergeCell ref="T156:U156"/>
    <mergeCell ref="V157:W157"/>
    <mergeCell ref="AQ160:AR160"/>
    <mergeCell ref="N152:O152"/>
    <mergeCell ref="P152:Q152"/>
    <mergeCell ref="R152:S152"/>
    <mergeCell ref="F155:G155"/>
    <mergeCell ref="H155:I155"/>
    <mergeCell ref="J155:K155"/>
    <mergeCell ref="P155:Q155"/>
    <mergeCell ref="R155:S155"/>
    <mergeCell ref="J162:K162"/>
    <mergeCell ref="L162:M162"/>
    <mergeCell ref="N162:O162"/>
    <mergeCell ref="P162:Q162"/>
    <mergeCell ref="R162:S162"/>
    <mergeCell ref="P161:Q161"/>
    <mergeCell ref="R161:S161"/>
    <mergeCell ref="T161:U161"/>
    <mergeCell ref="V161:W161"/>
    <mergeCell ref="AC158:AD158"/>
    <mergeCell ref="V156:W156"/>
    <mergeCell ref="AS160:AT160"/>
    <mergeCell ref="AC157:AD157"/>
    <mergeCell ref="B163:E163"/>
    <mergeCell ref="Y160:AB160"/>
    <mergeCell ref="AC160:AD160"/>
    <mergeCell ref="AE160:AF160"/>
    <mergeCell ref="AG160:AH160"/>
    <mergeCell ref="AQ159:AR159"/>
    <mergeCell ref="AS159:AT159"/>
    <mergeCell ref="AE159:AF159"/>
    <mergeCell ref="AG159:AH159"/>
    <mergeCell ref="AI159:AJ159"/>
    <mergeCell ref="AK159:AL159"/>
    <mergeCell ref="AM159:AN159"/>
    <mergeCell ref="AO159:AP159"/>
    <mergeCell ref="F163:G163"/>
    <mergeCell ref="H163:I163"/>
    <mergeCell ref="J163:K163"/>
    <mergeCell ref="L163:M163"/>
    <mergeCell ref="N163:O163"/>
    <mergeCell ref="Y159:AB159"/>
    <mergeCell ref="B162:E162"/>
    <mergeCell ref="F162:G162"/>
    <mergeCell ref="H162:I162"/>
    <mergeCell ref="AC159:AD159"/>
    <mergeCell ref="T162:U162"/>
    <mergeCell ref="V162:W162"/>
    <mergeCell ref="AI158:AJ158"/>
    <mergeCell ref="AK158:AL158"/>
    <mergeCell ref="AM158:AN158"/>
    <mergeCell ref="AO158:AP158"/>
    <mergeCell ref="AQ158:AR158"/>
    <mergeCell ref="AS162:AT162"/>
    <mergeCell ref="Y163:AB163"/>
    <mergeCell ref="AC163:AD163"/>
    <mergeCell ref="AE163:AF163"/>
    <mergeCell ref="AG163:AH163"/>
    <mergeCell ref="AI163:AJ163"/>
    <mergeCell ref="AK163:AL163"/>
    <mergeCell ref="AM163:AN163"/>
    <mergeCell ref="AO163:AP163"/>
    <mergeCell ref="AS161:AT161"/>
    <mergeCell ref="Y162:AB162"/>
    <mergeCell ref="AC162:AD162"/>
    <mergeCell ref="AE162:AF162"/>
    <mergeCell ref="AG162:AH162"/>
    <mergeCell ref="AQ161:AR161"/>
    <mergeCell ref="Y161:AB161"/>
    <mergeCell ref="AC161:AD161"/>
    <mergeCell ref="AE161:AF161"/>
    <mergeCell ref="AQ163:AR163"/>
    <mergeCell ref="AS163:AT163"/>
    <mergeCell ref="AO161:AP161"/>
    <mergeCell ref="AM162:AN162"/>
    <mergeCell ref="AO162:AP162"/>
    <mergeCell ref="AQ162:AR162"/>
    <mergeCell ref="AG161:AH161"/>
    <mergeCell ref="AI161:AJ161"/>
    <mergeCell ref="AK161:AL161"/>
    <mergeCell ref="AM161:AN161"/>
    <mergeCell ref="V165:W165"/>
    <mergeCell ref="B164:E164"/>
    <mergeCell ref="AO170:AP170"/>
    <mergeCell ref="F164:G164"/>
    <mergeCell ref="H164:I164"/>
    <mergeCell ref="J164:K164"/>
    <mergeCell ref="L164:M164"/>
    <mergeCell ref="N164:O164"/>
    <mergeCell ref="P164:Q164"/>
    <mergeCell ref="V164:W164"/>
    <mergeCell ref="T164:U164"/>
    <mergeCell ref="B166:E166"/>
    <mergeCell ref="F166:G166"/>
    <mergeCell ref="AE167:AF167"/>
    <mergeCell ref="AC167:AD167"/>
    <mergeCell ref="Y170:AB170"/>
    <mergeCell ref="AC170:AD170"/>
    <mergeCell ref="AE170:AF170"/>
    <mergeCell ref="Y169:AB169"/>
    <mergeCell ref="AC169:AD169"/>
    <mergeCell ref="B165:E165"/>
    <mergeCell ref="F165:G165"/>
    <mergeCell ref="H165:I165"/>
    <mergeCell ref="J165:K165"/>
    <mergeCell ref="L165:M165"/>
    <mergeCell ref="N165:O165"/>
    <mergeCell ref="P165:Q165"/>
    <mergeCell ref="R165:S165"/>
    <mergeCell ref="T165:U165"/>
    <mergeCell ref="V166:W166"/>
    <mergeCell ref="AG170:AH170"/>
    <mergeCell ref="AO172:AP172"/>
    <mergeCell ref="AS171:AT171"/>
    <mergeCell ref="AS170:AT170"/>
    <mergeCell ref="AG169:AH169"/>
    <mergeCell ref="AI169:AJ169"/>
    <mergeCell ref="AK170:AL170"/>
    <mergeCell ref="AM170:AN170"/>
    <mergeCell ref="AQ169:AR169"/>
    <mergeCell ref="AK171:AL171"/>
    <mergeCell ref="AM171:AN171"/>
    <mergeCell ref="Y165:AB165"/>
    <mergeCell ref="AC165:AD165"/>
    <mergeCell ref="AE165:AF165"/>
    <mergeCell ref="AG165:AH165"/>
    <mergeCell ref="AI165:AJ165"/>
    <mergeCell ref="AK165:AL165"/>
    <mergeCell ref="AM165:AN165"/>
    <mergeCell ref="AS167:AT167"/>
    <mergeCell ref="AS166:AT166"/>
    <mergeCell ref="AS169:AT169"/>
    <mergeCell ref="AS168:AT168"/>
    <mergeCell ref="Y166:AB166"/>
    <mergeCell ref="AC166:AD166"/>
    <mergeCell ref="AE166:AF166"/>
    <mergeCell ref="AG166:AH166"/>
    <mergeCell ref="Y168:AB168"/>
    <mergeCell ref="AC168:AD168"/>
    <mergeCell ref="AE168:AF168"/>
    <mergeCell ref="AI166:AJ166"/>
    <mergeCell ref="AG168:AH168"/>
    <mergeCell ref="AI168:AJ168"/>
    <mergeCell ref="AK168:AL168"/>
    <mergeCell ref="AM168:AN168"/>
    <mergeCell ref="AG167:AH167"/>
    <mergeCell ref="AI167:AJ167"/>
    <mergeCell ref="AM167:AN167"/>
    <mergeCell ref="AK169:AL169"/>
    <mergeCell ref="AM169:AN169"/>
    <mergeCell ref="AO167:AP167"/>
    <mergeCell ref="AQ167:AR167"/>
    <mergeCell ref="AK166:AL166"/>
    <mergeCell ref="AO166:AP166"/>
    <mergeCell ref="AQ166:AR166"/>
    <mergeCell ref="AI164:AJ164"/>
    <mergeCell ref="AK164:AL164"/>
    <mergeCell ref="AM164:AN164"/>
    <mergeCell ref="AO164:AP164"/>
    <mergeCell ref="AK167:AL167"/>
    <mergeCell ref="AM166:AN166"/>
    <mergeCell ref="B66:W67"/>
    <mergeCell ref="B68:W68"/>
    <mergeCell ref="P163:Q163"/>
    <mergeCell ref="R163:S163"/>
    <mergeCell ref="T163:U163"/>
    <mergeCell ref="V163:W163"/>
    <mergeCell ref="Y167:AB167"/>
    <mergeCell ref="AO169:AP169"/>
    <mergeCell ref="Y164:AB164"/>
    <mergeCell ref="AC164:AD164"/>
    <mergeCell ref="AE164:AF164"/>
    <mergeCell ref="AG164:AH164"/>
    <mergeCell ref="Y63:AJ63"/>
    <mergeCell ref="T89:U89"/>
    <mergeCell ref="V89:W89"/>
    <mergeCell ref="V87:W87"/>
    <mergeCell ref="Y75:AJ75"/>
    <mergeCell ref="AK75:AO75"/>
    <mergeCell ref="AP75:AR75"/>
    <mergeCell ref="Y73:AJ73"/>
    <mergeCell ref="AK73:AO73"/>
    <mergeCell ref="AP73:AR73"/>
    <mergeCell ref="V64:W64"/>
    <mergeCell ref="AM64:AP64"/>
    <mergeCell ref="V63:W63"/>
    <mergeCell ref="AQ164:AR164"/>
    <mergeCell ref="AO168:AP168"/>
    <mergeCell ref="L87:M87"/>
    <mergeCell ref="B87:E87"/>
    <mergeCell ref="F87:G87"/>
    <mergeCell ref="V79:W79"/>
    <mergeCell ref="V46:W46"/>
    <mergeCell ref="Y46:AJ46"/>
    <mergeCell ref="AK46:AO46"/>
    <mergeCell ref="AP46:AR46"/>
    <mergeCell ref="B60:M60"/>
    <mergeCell ref="N60:R60"/>
    <mergeCell ref="S60:U60"/>
    <mergeCell ref="V60:W60"/>
    <mergeCell ref="Y60:AJ60"/>
    <mergeCell ref="AK60:AO60"/>
    <mergeCell ref="AP60:AR60"/>
    <mergeCell ref="B50:W51"/>
    <mergeCell ref="B59:M59"/>
    <mergeCell ref="N59:R59"/>
    <mergeCell ref="Y53:AJ53"/>
    <mergeCell ref="Y50:AT51"/>
    <mergeCell ref="AS48:AT48"/>
    <mergeCell ref="B49:W49"/>
    <mergeCell ref="S59:U59"/>
    <mergeCell ref="V59:W59"/>
    <mergeCell ref="N63:R63"/>
    <mergeCell ref="S63:U63"/>
    <mergeCell ref="Y59:AJ59"/>
    <mergeCell ref="AK59:AO59"/>
    <mergeCell ref="AP59:AR59"/>
    <mergeCell ref="AS46:AT46"/>
    <mergeCell ref="B47:I47"/>
    <mergeCell ref="J47:K47"/>
    <mergeCell ref="L47:M47"/>
    <mergeCell ref="B58:M58"/>
    <mergeCell ref="N58:R58"/>
    <mergeCell ref="S58:U58"/>
    <mergeCell ref="V58:W58"/>
    <mergeCell ref="Y58:AJ58"/>
    <mergeCell ref="N57:R57"/>
    <mergeCell ref="B69:I69"/>
    <mergeCell ref="J69:U69"/>
    <mergeCell ref="V69:W69"/>
    <mergeCell ref="B70:I72"/>
    <mergeCell ref="J70:U72"/>
    <mergeCell ref="V70:W72"/>
    <mergeCell ref="Y61:AJ61"/>
    <mergeCell ref="AK61:AO61"/>
    <mergeCell ref="AP61:AR61"/>
    <mergeCell ref="B62:M62"/>
    <mergeCell ref="N62:R62"/>
    <mergeCell ref="S62:U62"/>
    <mergeCell ref="V62:W62"/>
    <mergeCell ref="B61:M61"/>
    <mergeCell ref="N61:R61"/>
    <mergeCell ref="S61:U61"/>
    <mergeCell ref="V61:W61"/>
    <mergeCell ref="B63:M63"/>
    <mergeCell ref="P64:S64"/>
    <mergeCell ref="AS85:AT85"/>
    <mergeCell ref="J85:K85"/>
    <mergeCell ref="L85:M85"/>
    <mergeCell ref="P84:Q84"/>
    <mergeCell ref="R84:S84"/>
    <mergeCell ref="T84:U84"/>
    <mergeCell ref="V84:W84"/>
    <mergeCell ref="B84:E84"/>
    <mergeCell ref="F84:G84"/>
    <mergeCell ref="H84:I84"/>
    <mergeCell ref="J84:K84"/>
    <mergeCell ref="L84:M84"/>
    <mergeCell ref="N86:O86"/>
    <mergeCell ref="P86:Q86"/>
    <mergeCell ref="R86:S86"/>
    <mergeCell ref="T86:U86"/>
    <mergeCell ref="V86:W86"/>
    <mergeCell ref="T85:U85"/>
    <mergeCell ref="V85:W85"/>
    <mergeCell ref="B86:E86"/>
    <mergeCell ref="F86:G86"/>
    <mergeCell ref="N84:O84"/>
    <mergeCell ref="L86:M86"/>
    <mergeCell ref="AS113:AT113"/>
    <mergeCell ref="Y111:AB111"/>
    <mergeCell ref="AC111:AD111"/>
    <mergeCell ref="AK110:AL110"/>
    <mergeCell ref="AM110:AN110"/>
    <mergeCell ref="H87:I87"/>
    <mergeCell ref="J87:K87"/>
    <mergeCell ref="AM139:AN139"/>
    <mergeCell ref="AQ138:AR138"/>
    <mergeCell ref="AS138:AT138"/>
    <mergeCell ref="Y138:AB138"/>
    <mergeCell ref="AC138:AD138"/>
    <mergeCell ref="Y121:AB121"/>
    <mergeCell ref="AC121:AD121"/>
    <mergeCell ref="Y122:AB122"/>
    <mergeCell ref="AC122:AD122"/>
    <mergeCell ref="AE122:AF122"/>
    <mergeCell ref="T120:U120"/>
    <mergeCell ref="Y124:AB124"/>
    <mergeCell ref="AC124:AD124"/>
    <mergeCell ref="Y126:AB126"/>
    <mergeCell ref="AC126:AD126"/>
    <mergeCell ref="AE126:AF126"/>
    <mergeCell ref="Y123:AB123"/>
    <mergeCell ref="AC123:AD123"/>
    <mergeCell ref="AE123:AF123"/>
    <mergeCell ref="AE125:AF125"/>
    <mergeCell ref="AE137:AF137"/>
    <mergeCell ref="AG137:AH137"/>
    <mergeCell ref="Y137:AB137"/>
    <mergeCell ref="AC137:AD137"/>
    <mergeCell ref="AS131:AT131"/>
    <mergeCell ref="AE131:AF131"/>
    <mergeCell ref="AG131:AH131"/>
    <mergeCell ref="AI131:AJ131"/>
    <mergeCell ref="AK131:AL131"/>
    <mergeCell ref="AM131:AN131"/>
    <mergeCell ref="AO131:AP131"/>
    <mergeCell ref="H95:I95"/>
    <mergeCell ref="J95:K95"/>
    <mergeCell ref="L95:M95"/>
    <mergeCell ref="N95:O95"/>
    <mergeCell ref="P95:Q95"/>
    <mergeCell ref="R95:S95"/>
    <mergeCell ref="T95:U95"/>
    <mergeCell ref="V105:W105"/>
    <mergeCell ref="N115:O115"/>
    <mergeCell ref="P115:Q115"/>
    <mergeCell ref="AC128:AD128"/>
    <mergeCell ref="AK127:AL127"/>
    <mergeCell ref="AM127:AN127"/>
    <mergeCell ref="AO127:AP127"/>
    <mergeCell ref="AS127:AT127"/>
    <mergeCell ref="AC127:AD127"/>
    <mergeCell ref="AE124:AF124"/>
    <mergeCell ref="AS124:AT124"/>
    <mergeCell ref="AK128:AL128"/>
    <mergeCell ref="AM128:AN128"/>
    <mergeCell ref="AO128:AP128"/>
    <mergeCell ref="AQ128:AR128"/>
    <mergeCell ref="AS128:AT128"/>
    <mergeCell ref="Y127:AB127"/>
    <mergeCell ref="P117:Q117"/>
    <mergeCell ref="R117:S117"/>
    <mergeCell ref="T115:U115"/>
    <mergeCell ref="V123:W123"/>
    <mergeCell ref="Y128:AB128"/>
    <mergeCell ref="H109:I109"/>
    <mergeCell ref="J109:K109"/>
    <mergeCell ref="L109:M109"/>
    <mergeCell ref="B89:E89"/>
    <mergeCell ref="F89:G89"/>
    <mergeCell ref="H89:I89"/>
    <mergeCell ref="J89:K89"/>
    <mergeCell ref="L89:M89"/>
    <mergeCell ref="N89:O89"/>
    <mergeCell ref="P89:Q89"/>
    <mergeCell ref="R89:S89"/>
    <mergeCell ref="B109:E109"/>
    <mergeCell ref="F109:G109"/>
    <mergeCell ref="B95:E95"/>
    <mergeCell ref="F95:G95"/>
    <mergeCell ref="B96:E96"/>
    <mergeCell ref="F96:G96"/>
    <mergeCell ref="B104:E104"/>
    <mergeCell ref="F104:G104"/>
    <mergeCell ref="AS152:AT152"/>
    <mergeCell ref="AE127:AF127"/>
    <mergeCell ref="Y139:AB139"/>
    <mergeCell ref="AC139:AD139"/>
    <mergeCell ref="AE139:AF139"/>
    <mergeCell ref="AG139:AH139"/>
    <mergeCell ref="AI139:AJ139"/>
    <mergeCell ref="AK139:AL139"/>
    <mergeCell ref="B138:E138"/>
    <mergeCell ref="B139:E139"/>
    <mergeCell ref="H139:I139"/>
    <mergeCell ref="P122:Q122"/>
    <mergeCell ref="R122:S122"/>
    <mergeCell ref="T122:U122"/>
    <mergeCell ref="V122:W122"/>
    <mergeCell ref="V118:W118"/>
    <mergeCell ref="Y141:AB141"/>
    <mergeCell ref="AC141:AD141"/>
    <mergeCell ref="AE141:AF141"/>
    <mergeCell ref="AG141:AH141"/>
    <mergeCell ref="AI141:AJ141"/>
    <mergeCell ref="AK141:AL141"/>
    <mergeCell ref="AM141:AN141"/>
    <mergeCell ref="AO141:AP141"/>
    <mergeCell ref="AQ141:AR141"/>
    <mergeCell ref="AG152:AH152"/>
    <mergeCell ref="AI152:AJ152"/>
    <mergeCell ref="AK152:AL152"/>
    <mergeCell ref="AM152:AN152"/>
    <mergeCell ref="AO152:AP152"/>
    <mergeCell ref="AQ152:AR152"/>
    <mergeCell ref="AS153:AT153"/>
    <mergeCell ref="AS154:AT154"/>
    <mergeCell ref="Y152:AB152"/>
    <mergeCell ref="AC152:AD152"/>
    <mergeCell ref="AE152:AF152"/>
    <mergeCell ref="AK150:AL150"/>
    <mergeCell ref="AM150:AN150"/>
    <mergeCell ref="AO150:AP150"/>
    <mergeCell ref="AQ150:AR150"/>
    <mergeCell ref="Y148:AB148"/>
    <mergeCell ref="AC148:AD148"/>
    <mergeCell ref="AE148:AF148"/>
    <mergeCell ref="AI147:AJ147"/>
    <mergeCell ref="AS145:AT145"/>
    <mergeCell ref="Y147:AB147"/>
    <mergeCell ref="AC147:AD147"/>
    <mergeCell ref="AE147:AF147"/>
    <mergeCell ref="Y180:AB180"/>
    <mergeCell ref="AQ183:AR183"/>
    <mergeCell ref="AE180:AF180"/>
    <mergeCell ref="AQ179:AR179"/>
    <mergeCell ref="AO181:AP181"/>
    <mergeCell ref="AQ181:AR181"/>
    <mergeCell ref="Y179:AB179"/>
    <mergeCell ref="AC179:AD179"/>
    <mergeCell ref="AE179:AF179"/>
    <mergeCell ref="AG179:AH179"/>
    <mergeCell ref="AI179:AJ179"/>
    <mergeCell ref="AI181:AJ181"/>
    <mergeCell ref="AO183:AP183"/>
    <mergeCell ref="Y182:AB182"/>
    <mergeCell ref="AS181:AT181"/>
    <mergeCell ref="AO182:AP182"/>
    <mergeCell ref="AK179:AL179"/>
    <mergeCell ref="AM179:AN179"/>
    <mergeCell ref="AK181:AL181"/>
    <mergeCell ref="V189:W189"/>
    <mergeCell ref="AS196:AT196"/>
    <mergeCell ref="AC181:AD181"/>
    <mergeCell ref="AE181:AF181"/>
    <mergeCell ref="AG181:AH181"/>
    <mergeCell ref="AS185:AT185"/>
    <mergeCell ref="AO189:AP189"/>
    <mergeCell ref="AS183:AT183"/>
    <mergeCell ref="AS180:AT180"/>
    <mergeCell ref="AE182:AF182"/>
    <mergeCell ref="AC183:AD183"/>
    <mergeCell ref="AE183:AF183"/>
    <mergeCell ref="AG183:AH183"/>
    <mergeCell ref="AI183:AJ183"/>
    <mergeCell ref="AK183:AL183"/>
    <mergeCell ref="AM183:AN183"/>
    <mergeCell ref="AG182:AH182"/>
    <mergeCell ref="AI182:AJ182"/>
    <mergeCell ref="AM188:AN188"/>
    <mergeCell ref="AO190:AP190"/>
    <mergeCell ref="AQ190:AR190"/>
    <mergeCell ref="AQ184:AR184"/>
    <mergeCell ref="Y181:AB181"/>
    <mergeCell ref="AS182:AT182"/>
    <mergeCell ref="AQ182:AR182"/>
    <mergeCell ref="Y190:AB190"/>
    <mergeCell ref="AI197:AJ197"/>
    <mergeCell ref="AK197:AL197"/>
    <mergeCell ref="AM197:AN197"/>
    <mergeCell ref="AG190:AH190"/>
    <mergeCell ref="AI190:AJ190"/>
    <mergeCell ref="AK190:AL190"/>
    <mergeCell ref="AM190:AN190"/>
    <mergeCell ref="AM176:AN176"/>
    <mergeCell ref="Y183:AB183"/>
    <mergeCell ref="AK182:AL182"/>
    <mergeCell ref="AM182:AN182"/>
    <mergeCell ref="AG180:AH180"/>
    <mergeCell ref="AI180:AJ180"/>
    <mergeCell ref="AK180:AL180"/>
    <mergeCell ref="AC182:AD182"/>
    <mergeCell ref="AM180:AN180"/>
    <mergeCell ref="AC180:AD180"/>
    <mergeCell ref="B215:I215"/>
    <mergeCell ref="V215:W215"/>
    <mergeCell ref="B156:E156"/>
    <mergeCell ref="F156:G156"/>
    <mergeCell ref="R164:S164"/>
    <mergeCell ref="V172:W172"/>
    <mergeCell ref="B117:E117"/>
    <mergeCell ref="F117:G117"/>
    <mergeCell ref="B115:E115"/>
    <mergeCell ref="F115:G115"/>
    <mergeCell ref="H115:I115"/>
    <mergeCell ref="H117:I117"/>
    <mergeCell ref="J117:K117"/>
    <mergeCell ref="L117:M117"/>
    <mergeCell ref="N117:O117"/>
    <mergeCell ref="J116:K116"/>
    <mergeCell ref="L116:M116"/>
    <mergeCell ref="N116:O116"/>
    <mergeCell ref="P116:Q116"/>
    <mergeCell ref="R116:S116"/>
    <mergeCell ref="B134:E134"/>
    <mergeCell ref="P120:Q120"/>
    <mergeCell ref="R120:S120"/>
    <mergeCell ref="R115:S115"/>
    <mergeCell ref="B133:E133"/>
    <mergeCell ref="H133:I133"/>
    <mergeCell ref="J133:K133"/>
    <mergeCell ref="B135:E135"/>
    <mergeCell ref="F135:G135"/>
    <mergeCell ref="H135:I135"/>
    <mergeCell ref="J135:K135"/>
    <mergeCell ref="L135:M135"/>
    <mergeCell ref="N135:O135"/>
    <mergeCell ref="P135:Q135"/>
    <mergeCell ref="R135:S135"/>
    <mergeCell ref="T135:U135"/>
    <mergeCell ref="B136:E136"/>
    <mergeCell ref="F136:G136"/>
    <mergeCell ref="H136:I136"/>
    <mergeCell ref="J136:K136"/>
    <mergeCell ref="L136:M136"/>
    <mergeCell ref="N136:O136"/>
    <mergeCell ref="T136:U136"/>
    <mergeCell ref="AS296:AT296"/>
    <mergeCell ref="V294:W294"/>
    <mergeCell ref="V281:W281"/>
    <mergeCell ref="V176:W176"/>
    <mergeCell ref="V173:W173"/>
    <mergeCell ref="V174:W174"/>
    <mergeCell ref="V177:W177"/>
    <mergeCell ref="B222:I222"/>
    <mergeCell ref="V239:W239"/>
    <mergeCell ref="L114:M114"/>
    <mergeCell ref="N114:O114"/>
    <mergeCell ref="P114:Q114"/>
    <mergeCell ref="R114:S114"/>
    <mergeCell ref="T114:U114"/>
    <mergeCell ref="H156:I156"/>
    <mergeCell ref="V268:W268"/>
    <mergeCell ref="B238:I238"/>
    <mergeCell ref="V238:W238"/>
    <mergeCell ref="B246:I246"/>
    <mergeCell ref="J246:U246"/>
    <mergeCell ref="V246:W246"/>
    <mergeCell ref="V267:W267"/>
    <mergeCell ref="V247:W247"/>
    <mergeCell ref="B257:I257"/>
    <mergeCell ref="Y153:AB153"/>
    <mergeCell ref="AC153:AD153"/>
    <mergeCell ref="AE153:AF153"/>
    <mergeCell ref="AG153:AH153"/>
    <mergeCell ref="AI153:AJ153"/>
    <mergeCell ref="AK153:AL153"/>
    <mergeCell ref="AM153:AN153"/>
    <mergeCell ref="AO153:AP153"/>
    <mergeCell ref="AQ153:AR153"/>
    <mergeCell ref="B157:E157"/>
    <mergeCell ref="F157:G157"/>
    <mergeCell ref="H157:I157"/>
    <mergeCell ref="J157:K157"/>
    <mergeCell ref="L157:M157"/>
    <mergeCell ref="N157:O157"/>
    <mergeCell ref="P157:Q157"/>
    <mergeCell ref="R157:S157"/>
    <mergeCell ref="T157:U157"/>
    <mergeCell ref="V158:W158"/>
    <mergeCell ref="Y149:AB149"/>
    <mergeCell ref="AC149:AD149"/>
    <mergeCell ref="AO148:AP148"/>
    <mergeCell ref="AQ148:AR148"/>
    <mergeCell ref="AC145:AD145"/>
    <mergeCell ref="AE145:AF145"/>
    <mergeCell ref="AG145:AH145"/>
    <mergeCell ref="F152:G152"/>
    <mergeCell ref="AM144:AN144"/>
    <mergeCell ref="AO144:AP144"/>
    <mergeCell ref="P149:Q149"/>
    <mergeCell ref="R149:S149"/>
    <mergeCell ref="T149:U149"/>
    <mergeCell ref="V149:W149"/>
    <mergeCell ref="Y144:AB144"/>
    <mergeCell ref="AC144:AD144"/>
    <mergeCell ref="P150:Q150"/>
    <mergeCell ref="R150:S150"/>
    <mergeCell ref="V150:W150"/>
    <mergeCell ref="N149:O149"/>
    <mergeCell ref="R145:S145"/>
    <mergeCell ref="N146:O146"/>
    <mergeCell ref="P146:Q146"/>
    <mergeCell ref="R146:S146"/>
    <mergeCell ref="T146:U146"/>
    <mergeCell ref="AQ146:AR146"/>
    <mergeCell ref="T148:U148"/>
    <mergeCell ref="AE158:AF158"/>
    <mergeCell ref="AG158:AH158"/>
    <mergeCell ref="Y157:AB157"/>
    <mergeCell ref="AS158:AT158"/>
    <mergeCell ref="AQ157:AR157"/>
    <mergeCell ref="Y158:AB158"/>
    <mergeCell ref="B153:E153"/>
    <mergeCell ref="N156:O156"/>
    <mergeCell ref="P156:Q156"/>
    <mergeCell ref="R156:S156"/>
    <mergeCell ref="V155:W155"/>
    <mergeCell ref="L155:M155"/>
    <mergeCell ref="F153:G153"/>
    <mergeCell ref="H153:I153"/>
    <mergeCell ref="J153:K153"/>
    <mergeCell ref="H166:I166"/>
    <mergeCell ref="J166:K166"/>
    <mergeCell ref="L166:M166"/>
    <mergeCell ref="N166:O166"/>
    <mergeCell ref="P166:Q166"/>
    <mergeCell ref="R166:S166"/>
    <mergeCell ref="T166:U166"/>
    <mergeCell ref="AG157:AH157"/>
    <mergeCell ref="AI157:AJ157"/>
    <mergeCell ref="AK157:AL157"/>
    <mergeCell ref="AM157:AN157"/>
    <mergeCell ref="AO157:AP157"/>
    <mergeCell ref="AS157:AT157"/>
    <mergeCell ref="AS164:AT164"/>
    <mergeCell ref="AO165:AP165"/>
    <mergeCell ref="AQ165:AR165"/>
    <mergeCell ref="AS165:AT165"/>
    <mergeCell ref="V167:W167"/>
    <mergeCell ref="Y172:AB172"/>
    <mergeCell ref="AC172:AD172"/>
    <mergeCell ref="AE172:AF172"/>
    <mergeCell ref="AG172:AH172"/>
    <mergeCell ref="AI172:AJ172"/>
    <mergeCell ref="AK172:AL172"/>
    <mergeCell ref="Y171:AB171"/>
    <mergeCell ref="AE169:AF169"/>
    <mergeCell ref="AC171:AD171"/>
    <mergeCell ref="AE171:AF171"/>
    <mergeCell ref="AI170:AJ170"/>
    <mergeCell ref="AQ172:AR172"/>
    <mergeCell ref="Y173:AB173"/>
    <mergeCell ref="AC173:AD173"/>
    <mergeCell ref="AE173:AF173"/>
    <mergeCell ref="AG173:AH173"/>
    <mergeCell ref="AI173:AJ173"/>
    <mergeCell ref="AK173:AL173"/>
    <mergeCell ref="AM173:AN173"/>
    <mergeCell ref="AO173:AP173"/>
    <mergeCell ref="AQ173:AR173"/>
    <mergeCell ref="AG171:AH171"/>
    <mergeCell ref="AI171:AJ171"/>
    <mergeCell ref="AQ168:AR168"/>
    <mergeCell ref="AQ170:AR170"/>
    <mergeCell ref="AO171:AP171"/>
    <mergeCell ref="AQ171:AR171"/>
    <mergeCell ref="AM172:AN172"/>
    <mergeCell ref="AS173:AT173"/>
    <mergeCell ref="Y174:AB174"/>
    <mergeCell ref="AC174:AD174"/>
    <mergeCell ref="AE174:AF174"/>
    <mergeCell ref="AG174:AH174"/>
    <mergeCell ref="AI174:AJ174"/>
    <mergeCell ref="AK174:AL174"/>
    <mergeCell ref="AM174:AN174"/>
    <mergeCell ref="AO174:AP174"/>
    <mergeCell ref="AQ174:AR174"/>
    <mergeCell ref="AS174:AT174"/>
    <mergeCell ref="AS172:AT172"/>
    <mergeCell ref="V195:W195"/>
    <mergeCell ref="AE189:AF189"/>
    <mergeCell ref="AG189:AH189"/>
    <mergeCell ref="AI189:AJ189"/>
    <mergeCell ref="AK189:AL189"/>
    <mergeCell ref="AM189:AN189"/>
    <mergeCell ref="V190:W190"/>
    <mergeCell ref="AQ189:AR189"/>
    <mergeCell ref="AS195:AT195"/>
    <mergeCell ref="AS184:AT184"/>
    <mergeCell ref="AG188:AH188"/>
    <mergeCell ref="AI188:AJ188"/>
    <mergeCell ref="AK188:AL188"/>
    <mergeCell ref="AS188:AT188"/>
    <mergeCell ref="AO188:AP188"/>
    <mergeCell ref="AQ188:AR188"/>
    <mergeCell ref="Y191:AB191"/>
    <mergeCell ref="AC191:AD191"/>
    <mergeCell ref="AE191:AF191"/>
    <mergeCell ref="AG191:AH191"/>
    <mergeCell ref="AI191:AJ191"/>
    <mergeCell ref="AK191:AL191"/>
    <mergeCell ref="AM191:AN191"/>
    <mergeCell ref="AO191:AP191"/>
    <mergeCell ref="AQ191:AR191"/>
    <mergeCell ref="AS191:AT191"/>
    <mergeCell ref="B207:I207"/>
    <mergeCell ref="AS193:AT193"/>
    <mergeCell ref="Y194:AB194"/>
    <mergeCell ref="AC194:AD194"/>
    <mergeCell ref="AE194:AF194"/>
    <mergeCell ref="AG194:AH194"/>
    <mergeCell ref="AI194:AJ194"/>
    <mergeCell ref="AK194:AL194"/>
    <mergeCell ref="AM194:AN194"/>
    <mergeCell ref="AO194:AP194"/>
    <mergeCell ref="AQ194:AR194"/>
    <mergeCell ref="AS194:AT194"/>
    <mergeCell ref="AC192:AD192"/>
    <mergeCell ref="AE192:AF192"/>
    <mergeCell ref="AG192:AH192"/>
    <mergeCell ref="B208:I208"/>
    <mergeCell ref="V208:W208"/>
    <mergeCell ref="V209:W209"/>
    <mergeCell ref="Y213:AB213"/>
    <mergeCell ref="B205:I205"/>
    <mergeCell ref="V205:W205"/>
    <mergeCell ref="Y199:AB199"/>
    <mergeCell ref="Y204:AB204"/>
    <mergeCell ref="Y206:AB206"/>
    <mergeCell ref="Y208:AB208"/>
    <mergeCell ref="J206:S206"/>
    <mergeCell ref="T206:U206"/>
    <mergeCell ref="J207:S207"/>
    <mergeCell ref="T207:U207"/>
    <mergeCell ref="J208:S208"/>
    <mergeCell ref="T208:U208"/>
    <mergeCell ref="B209:I209"/>
    <mergeCell ref="J209:S209"/>
    <mergeCell ref="T209:U209"/>
    <mergeCell ref="B210:I210"/>
    <mergeCell ref="J210:S210"/>
    <mergeCell ref="T210:U210"/>
    <mergeCell ref="V210:W210"/>
    <mergeCell ref="AS214:AT214"/>
    <mergeCell ref="Y215:AB215"/>
    <mergeCell ref="AC215:AD215"/>
    <mergeCell ref="AE215:AF215"/>
    <mergeCell ref="AG215:AH215"/>
    <mergeCell ref="AI215:AJ215"/>
    <mergeCell ref="AK215:AL215"/>
    <mergeCell ref="AM215:AN215"/>
    <mergeCell ref="AO215:AP215"/>
    <mergeCell ref="AQ215:AR215"/>
    <mergeCell ref="AS215:AT215"/>
    <mergeCell ref="AE216:AF216"/>
    <mergeCell ref="AG216:AH216"/>
    <mergeCell ref="AI216:AJ216"/>
    <mergeCell ref="AK216:AL216"/>
    <mergeCell ref="AM216:AN216"/>
    <mergeCell ref="AO216:AP216"/>
    <mergeCell ref="AQ216:AR216"/>
    <mergeCell ref="AS216:AT216"/>
    <mergeCell ref="AK217:AL217"/>
    <mergeCell ref="AM217:AN217"/>
    <mergeCell ref="AO217:AP217"/>
    <mergeCell ref="AQ217:AR217"/>
    <mergeCell ref="AS217:AT217"/>
    <mergeCell ref="Y218:AB218"/>
    <mergeCell ref="AC218:AD218"/>
    <mergeCell ref="AE218:AF218"/>
    <mergeCell ref="AG218:AH218"/>
    <mergeCell ref="AI218:AJ218"/>
    <mergeCell ref="AK218:AL218"/>
    <mergeCell ref="AM218:AN218"/>
    <mergeCell ref="AO218:AP218"/>
    <mergeCell ref="AQ218:AR218"/>
    <mergeCell ref="B219:I219"/>
    <mergeCell ref="Y219:AB219"/>
    <mergeCell ref="AC219:AD219"/>
    <mergeCell ref="AE219:AF219"/>
    <mergeCell ref="AG219:AH219"/>
    <mergeCell ref="AI219:AJ219"/>
    <mergeCell ref="AK219:AL219"/>
    <mergeCell ref="AM219:AN219"/>
    <mergeCell ref="AO219:AP219"/>
    <mergeCell ref="AQ219:AR219"/>
    <mergeCell ref="B218:I218"/>
    <mergeCell ref="J217:S217"/>
    <mergeCell ref="T217:U217"/>
    <mergeCell ref="J218:S218"/>
    <mergeCell ref="T218:U218"/>
    <mergeCell ref="J219:S219"/>
    <mergeCell ref="B220:I220"/>
    <mergeCell ref="V220:W220"/>
    <mergeCell ref="Y220:AB220"/>
    <mergeCell ref="AC220:AD220"/>
    <mergeCell ref="AE220:AF220"/>
    <mergeCell ref="AG220:AH220"/>
    <mergeCell ref="AI220:AJ220"/>
    <mergeCell ref="AK220:AL220"/>
    <mergeCell ref="AM220:AN220"/>
    <mergeCell ref="AO220:AP220"/>
    <mergeCell ref="AQ220:AR220"/>
    <mergeCell ref="B221:I221"/>
    <mergeCell ref="V221:W221"/>
    <mergeCell ref="Y221:AB221"/>
    <mergeCell ref="AC221:AD221"/>
    <mergeCell ref="AE221:AF221"/>
    <mergeCell ref="AG221:AH221"/>
    <mergeCell ref="AI221:AJ221"/>
    <mergeCell ref="AK221:AL221"/>
    <mergeCell ref="AM221:AN221"/>
    <mergeCell ref="AO221:AP221"/>
    <mergeCell ref="AQ221:AR221"/>
    <mergeCell ref="Y222:AB222"/>
    <mergeCell ref="AC222:AD222"/>
    <mergeCell ref="AE222:AF222"/>
    <mergeCell ref="AG222:AH222"/>
    <mergeCell ref="AI222:AJ222"/>
    <mergeCell ref="AK222:AL222"/>
    <mergeCell ref="AM222:AN222"/>
    <mergeCell ref="AO222:AP222"/>
    <mergeCell ref="AQ222:AR222"/>
    <mergeCell ref="Y223:AB223"/>
    <mergeCell ref="AC223:AD223"/>
    <mergeCell ref="AE223:AF223"/>
    <mergeCell ref="AG223:AH223"/>
    <mergeCell ref="AI223:AJ223"/>
    <mergeCell ref="AK223:AL223"/>
    <mergeCell ref="AM223:AN223"/>
    <mergeCell ref="AO223:AP223"/>
    <mergeCell ref="AQ223:AR223"/>
    <mergeCell ref="V222:W222"/>
    <mergeCell ref="Y224:AB224"/>
    <mergeCell ref="AC224:AD224"/>
    <mergeCell ref="AE224:AF224"/>
    <mergeCell ref="AG224:AH224"/>
    <mergeCell ref="AI224:AJ224"/>
    <mergeCell ref="AK224:AL224"/>
    <mergeCell ref="AM224:AN224"/>
    <mergeCell ref="AO224:AP224"/>
    <mergeCell ref="AQ224:AR224"/>
    <mergeCell ref="AS224:AT224"/>
    <mergeCell ref="Y225:AB225"/>
    <mergeCell ref="AC225:AD225"/>
    <mergeCell ref="AE225:AF225"/>
    <mergeCell ref="AG225:AH225"/>
    <mergeCell ref="AI225:AJ225"/>
    <mergeCell ref="AK225:AL225"/>
    <mergeCell ref="AM225:AN225"/>
    <mergeCell ref="AO225:AP225"/>
    <mergeCell ref="AQ225:AR225"/>
    <mergeCell ref="AS225:AT225"/>
    <mergeCell ref="B231:I231"/>
    <mergeCell ref="AS231:AT231"/>
    <mergeCell ref="B232:I232"/>
    <mergeCell ref="V232:W232"/>
    <mergeCell ref="AS232:AT232"/>
    <mergeCell ref="B233:I233"/>
    <mergeCell ref="V233:W233"/>
    <mergeCell ref="J226:S226"/>
    <mergeCell ref="T226:U226"/>
    <mergeCell ref="Y226:AB226"/>
    <mergeCell ref="AC226:AD226"/>
    <mergeCell ref="AE226:AF226"/>
    <mergeCell ref="AG226:AH226"/>
    <mergeCell ref="AI226:AJ226"/>
    <mergeCell ref="AK226:AL226"/>
    <mergeCell ref="AM226:AN226"/>
    <mergeCell ref="AO226:AP226"/>
    <mergeCell ref="AQ226:AR226"/>
    <mergeCell ref="J227:S227"/>
    <mergeCell ref="T227:U227"/>
    <mergeCell ref="Y227:AB227"/>
    <mergeCell ref="AC227:AD227"/>
    <mergeCell ref="B234:I234"/>
    <mergeCell ref="V234:W234"/>
    <mergeCell ref="V235:W235"/>
    <mergeCell ref="AS239:AT239"/>
    <mergeCell ref="AS236:AT236"/>
    <mergeCell ref="AS240:AT240"/>
    <mergeCell ref="AS234:AT234"/>
    <mergeCell ref="AS235:AT235"/>
    <mergeCell ref="B235:I235"/>
    <mergeCell ref="J235:S235"/>
    <mergeCell ref="T235:U235"/>
    <mergeCell ref="Y235:AB235"/>
    <mergeCell ref="AC235:AD235"/>
    <mergeCell ref="AE235:AF235"/>
    <mergeCell ref="AG235:AH235"/>
    <mergeCell ref="B255:I255"/>
    <mergeCell ref="J255:U255"/>
    <mergeCell ref="AS255:AT255"/>
    <mergeCell ref="B256:I256"/>
    <mergeCell ref="J256:U256"/>
    <mergeCell ref="AS250:AT250"/>
    <mergeCell ref="AS247:AT247"/>
    <mergeCell ref="AS248:AT248"/>
    <mergeCell ref="AS249:AT249"/>
    <mergeCell ref="Y262:AF262"/>
    <mergeCell ref="AS262:AT262"/>
    <mergeCell ref="Y266:AF266"/>
    <mergeCell ref="AS267:AT267"/>
    <mergeCell ref="B266:I266"/>
    <mergeCell ref="J266:U266"/>
    <mergeCell ref="AG266:AJ266"/>
    <mergeCell ref="AK266:AP266"/>
    <mergeCell ref="AQ266:AR266"/>
    <mergeCell ref="AS279:AT279"/>
    <mergeCell ref="AS284:AT284"/>
    <mergeCell ref="AS285:AT285"/>
    <mergeCell ref="V282:W282"/>
    <mergeCell ref="AS280:AT280"/>
    <mergeCell ref="B281:I281"/>
    <mergeCell ref="J281:U281"/>
    <mergeCell ref="B282:O283"/>
    <mergeCell ref="P282:S282"/>
    <mergeCell ref="Y282:AT283"/>
    <mergeCell ref="Y284:AR284"/>
    <mergeCell ref="B285:W286"/>
    <mergeCell ref="Y285:AR285"/>
    <mergeCell ref="AG294:AR294"/>
    <mergeCell ref="AG295:AR295"/>
    <mergeCell ref="V292:W292"/>
    <mergeCell ref="V293:W293"/>
    <mergeCell ref="V290:W290"/>
    <mergeCell ref="AS294:AT294"/>
    <mergeCell ref="AS295:AT295"/>
    <mergeCell ref="Y300:AT300"/>
    <mergeCell ref="Y303:AF303"/>
    <mergeCell ref="AS303:AT303"/>
    <mergeCell ref="V298:W298"/>
    <mergeCell ref="B299:E299"/>
    <mergeCell ref="F299:K299"/>
    <mergeCell ref="L299:M299"/>
    <mergeCell ref="N299:O299"/>
    <mergeCell ref="P299:Q299"/>
    <mergeCell ref="R299:S299"/>
    <mergeCell ref="T299:U299"/>
    <mergeCell ref="V299:W299"/>
    <mergeCell ref="B300:E300"/>
    <mergeCell ref="F300:K300"/>
    <mergeCell ref="L300:M300"/>
    <mergeCell ref="N300:O300"/>
    <mergeCell ref="P300:Q300"/>
    <mergeCell ref="AS310:AT310"/>
    <mergeCell ref="AS309:AT309"/>
    <mergeCell ref="AS314:AT314"/>
  </mergeCells>
  <phoneticPr fontId="29" type="noConversion"/>
  <conditionalFormatting sqref="AZ25:AZ42 AW27:AY27">
    <cfRule type="containsText" dxfId="2221" priority="2217" operator="containsText" text="n/a">
      <formula>NOT(ISERROR(SEARCH(("n/a"),(AW31))))</formula>
    </cfRule>
  </conditionalFormatting>
  <conditionalFormatting sqref="AZ43:AZ49 AV28:AY28 AV29 AV15:AY17 AV18 AX18:AY18">
    <cfRule type="containsText" dxfId="2220" priority="2218" operator="containsText" text="n/a">
      <formula>NOT(ISERROR(SEARCH(("n/a"),(AV22))))</formula>
    </cfRule>
  </conditionalFormatting>
  <conditionalFormatting sqref="AV13">
    <cfRule type="containsText" dxfId="2219" priority="2213" operator="containsText" text="n/a">
      <formula>NOT(ISERROR(SEARCH(("n/a"),(AV19))))</formula>
    </cfRule>
  </conditionalFormatting>
  <conditionalFormatting sqref="AV27 AV26:AY26">
    <cfRule type="containsText" dxfId="2218" priority="2214" operator="containsText" text="n/a">
      <formula>NOT(ISERROR(SEARCH(("n/a"),(AV31))))</formula>
    </cfRule>
  </conditionalFormatting>
  <conditionalFormatting sqref="AV24">
    <cfRule type="containsText" dxfId="2217" priority="2215" operator="containsText" text="n/a">
      <formula>NOT(ISERROR(SEARCH(("n/a"),(#REF!))))</formula>
    </cfRule>
  </conditionalFormatting>
  <conditionalFormatting sqref="AV19:AY19 AX21:AY21">
    <cfRule type="containsText" dxfId="2216" priority="2216" operator="containsText" text="n/a">
      <formula>NOT(ISERROR(SEARCH(("n/a"),(#REF!))))</formula>
    </cfRule>
  </conditionalFormatting>
  <conditionalFormatting sqref="AS38:AT47 V45:W47 J45:K47 V54:V62 J42:W42 T43:W43 P41:W41 J38:W40 R154:S156 P154:Q157 F154:O156 AO128:AR131 AC148:AL149 AS303:AT303 AQ197:AR199 AO197:AP197 AC197:AN199 N83:O85 T145:U149 F133:U139 AO148:AR149 AC140:AD143 AG138:AJ143 AE143:AF143 AC144:AJ145 F167:S170 T154:U170 AC153:AR154 AO151:AR152 AC151:AL152 V70:W72 AC156:AR157 AS275:AT279 V247:W250 AC165:AR169 AC158:AH164 AK158:AR164 AS70:AT79 F128:U131 F150:U153 T174:U177 F171:U173 V267:W271 V278:W281 AS293:AT297 V188:W193 H86:I89 AC172:AR196 AC146:AR147 AQ121:AR126 AQ132:AR145 AC127:AR127 AC206:AC251 AE206:AE251 AG206:AG251 AI206:AI251 AK206:AK251 AM206:AM251 AO206:AO251 AQ206:AQ251 F100:U109 AC100:AR104 T115:U117 R115:S122 F115:Q116 F117:O119 P117:Q120 V256:W261 AC107:AR115">
    <cfRule type="cellIs" dxfId="2215" priority="2212" operator="greaterThanOrEqual">
      <formula>1</formula>
    </cfRule>
  </conditionalFormatting>
  <conditionalFormatting sqref="L45:M45">
    <cfRule type="cellIs" dxfId="2214" priority="2211" operator="greaterThanOrEqual">
      <formula>1</formula>
    </cfRule>
  </conditionalFormatting>
  <conditionalFormatting sqref="J45:M45 J46:K47 J42:U42 T43:U43 P41:U41 J38:U40 V70:W72">
    <cfRule type="cellIs" dxfId="2213" priority="2210" operator="greaterThan">
      <formula>0</formula>
    </cfRule>
  </conditionalFormatting>
  <conditionalFormatting sqref="L46:M47">
    <cfRule type="cellIs" dxfId="2212" priority="2209" operator="greaterThanOrEqual">
      <formula>1</formula>
    </cfRule>
  </conditionalFormatting>
  <conditionalFormatting sqref="L46:M47">
    <cfRule type="cellIs" dxfId="2211" priority="2208" operator="greaterThan">
      <formula>0</formula>
    </cfRule>
  </conditionalFormatting>
  <conditionalFormatting sqref="N46:O47">
    <cfRule type="cellIs" dxfId="2210" priority="2207" operator="greaterThanOrEqual">
      <formula>1</formula>
    </cfRule>
  </conditionalFormatting>
  <conditionalFormatting sqref="N46:O47">
    <cfRule type="cellIs" dxfId="2209" priority="2206" operator="greaterThan">
      <formula>0</formula>
    </cfRule>
  </conditionalFormatting>
  <conditionalFormatting sqref="P46:Q47">
    <cfRule type="cellIs" dxfId="2208" priority="2205" operator="greaterThanOrEqual">
      <formula>1</formula>
    </cfRule>
  </conditionalFormatting>
  <conditionalFormatting sqref="P46:Q47">
    <cfRule type="cellIs" dxfId="2207" priority="2204" operator="greaterThan">
      <formula>0</formula>
    </cfRule>
  </conditionalFormatting>
  <conditionalFormatting sqref="T46:U47">
    <cfRule type="cellIs" dxfId="2206" priority="2203" operator="greaterThanOrEqual">
      <formula>1</formula>
    </cfRule>
  </conditionalFormatting>
  <conditionalFormatting sqref="T46:U47">
    <cfRule type="cellIs" dxfId="2205" priority="2202" operator="greaterThan">
      <formula>0</formula>
    </cfRule>
  </conditionalFormatting>
  <conditionalFormatting sqref="W61:W62">
    <cfRule type="cellIs" dxfId="2204" priority="2200" operator="greaterThanOrEqual">
      <formula>1</formula>
    </cfRule>
  </conditionalFormatting>
  <conditionalFormatting sqref="V63:W63">
    <cfRule type="cellIs" dxfId="2203" priority="2201" operator="greaterThanOrEqual">
      <formula>1</formula>
    </cfRule>
  </conditionalFormatting>
  <conditionalFormatting sqref="AS77:AT79">
    <cfRule type="cellIs" dxfId="2202" priority="2198" operator="greaterThanOrEqual">
      <formula>1</formula>
    </cfRule>
  </conditionalFormatting>
  <conditionalFormatting sqref="AS75:AT76">
    <cfRule type="cellIs" dxfId="2201" priority="2199" operator="greaterThanOrEqual">
      <formula>1</formula>
    </cfRule>
  </conditionalFormatting>
  <conditionalFormatting sqref="AS86:AT88">
    <cfRule type="cellIs" dxfId="2200" priority="2197" operator="greaterThanOrEqual">
      <formula>1</formula>
    </cfRule>
  </conditionalFormatting>
  <conditionalFormatting sqref="AS90:AT92">
    <cfRule type="cellIs" dxfId="2199" priority="2196" operator="greaterThanOrEqual">
      <formula>1</formula>
    </cfRule>
  </conditionalFormatting>
  <conditionalFormatting sqref="F80:M82 P80:U82">
    <cfRule type="cellIs" dxfId="2198" priority="2191" operator="greaterThanOrEqual">
      <formula>1</formula>
    </cfRule>
  </conditionalFormatting>
  <conditionalFormatting sqref="F83:M85 P83:U85">
    <cfRule type="cellIs" dxfId="2197" priority="2192" operator="greaterThanOrEqual">
      <formula>1</formula>
    </cfRule>
  </conditionalFormatting>
  <conditionalFormatting sqref="F91:U92">
    <cfRule type="cellIs" dxfId="2196" priority="2193" operator="greaterThanOrEqual">
      <formula>1</formula>
    </cfRule>
  </conditionalFormatting>
  <conditionalFormatting sqref="F97:U97 F96:O96 T96:U96">
    <cfRule type="cellIs" dxfId="2195" priority="2194" operator="greaterThanOrEqual">
      <formula>1</formula>
    </cfRule>
  </conditionalFormatting>
  <conditionalFormatting sqref="N80:O82">
    <cfRule type="cellIs" dxfId="2194" priority="2195" operator="greaterThanOrEqual">
      <formula>1</formula>
    </cfRule>
  </conditionalFormatting>
  <conditionalFormatting sqref="T118">
    <cfRule type="cellIs" dxfId="2193" priority="2189" operator="greaterThanOrEqual">
      <formula>1</formula>
    </cfRule>
  </conditionalFormatting>
  <conditionalFormatting sqref="T119:U119">
    <cfRule type="cellIs" dxfId="2192" priority="2190" operator="greaterThanOrEqual">
      <formula>1</formula>
    </cfRule>
  </conditionalFormatting>
  <conditionalFormatting sqref="F157:O160 R157:S160">
    <cfRule type="cellIs" dxfId="2191" priority="2171" operator="greaterThanOrEqual">
      <formula>1</formula>
    </cfRule>
  </conditionalFormatting>
  <conditionalFormatting sqref="P145 F145:G145 F146:M149">
    <cfRule type="cellIs" dxfId="2190" priority="2172" operator="greaterThanOrEqual">
      <formula>1</formula>
    </cfRule>
  </conditionalFormatting>
  <conditionalFormatting sqref="P145:S149">
    <cfRule type="cellIs" dxfId="2189" priority="2173" operator="greaterThanOrEqual">
      <formula>1</formula>
    </cfRule>
  </conditionalFormatting>
  <conditionalFormatting sqref="N148:N149">
    <cfRule type="cellIs" dxfId="2188" priority="2174" operator="greaterThanOrEqual">
      <formula>1</formula>
    </cfRule>
  </conditionalFormatting>
  <conditionalFormatting sqref="T157:U160 P159:Q160">
    <cfRule type="cellIs" dxfId="2187" priority="2175" operator="greaterThanOrEqual">
      <formula>1</formula>
    </cfRule>
  </conditionalFormatting>
  <conditionalFormatting sqref="F161:O161">
    <cfRule type="cellIs" dxfId="2186" priority="2176" operator="greaterThanOrEqual">
      <formula>1</formula>
    </cfRule>
  </conditionalFormatting>
  <conditionalFormatting sqref="P161:Q161">
    <cfRule type="cellIs" dxfId="2185" priority="2177" operator="greaterThanOrEqual">
      <formula>1</formula>
    </cfRule>
  </conditionalFormatting>
  <conditionalFormatting sqref="R161:S161">
    <cfRule type="cellIs" dxfId="2184" priority="2178" operator="greaterThanOrEqual">
      <formula>1</formula>
    </cfRule>
  </conditionalFormatting>
  <conditionalFormatting sqref="F162:Q166">
    <cfRule type="cellIs" dxfId="2183" priority="2179" operator="greaterThanOrEqual">
      <formula>1</formula>
    </cfRule>
  </conditionalFormatting>
  <conditionalFormatting sqref="R162:S166 T162:U164">
    <cfRule type="cellIs" dxfId="2182" priority="2180" operator="greaterThanOrEqual">
      <formula>1</formula>
    </cfRule>
  </conditionalFormatting>
  <conditionalFormatting sqref="T165:T166">
    <cfRule type="cellIs" dxfId="2181" priority="2181" operator="greaterThanOrEqual">
      <formula>1</formula>
    </cfRule>
  </conditionalFormatting>
  <conditionalFormatting sqref="F174:M177">
    <cfRule type="cellIs" dxfId="2180" priority="2182" operator="greaterThanOrEqual">
      <formula>1</formula>
    </cfRule>
  </conditionalFormatting>
  <conditionalFormatting sqref="N174:O177 T177:U177">
    <cfRule type="cellIs" dxfId="2179" priority="2183" operator="greaterThanOrEqual">
      <formula>1</formula>
    </cfRule>
  </conditionalFormatting>
  <conditionalFormatting sqref="P174:S177">
    <cfRule type="cellIs" dxfId="2178" priority="2184" operator="greaterThanOrEqual">
      <formula>1</formula>
    </cfRule>
  </conditionalFormatting>
  <conditionalFormatting sqref="T174:U176">
    <cfRule type="cellIs" dxfId="2177" priority="2185" operator="greaterThanOrEqual">
      <formula>1</formula>
    </cfRule>
  </conditionalFormatting>
  <conditionalFormatting sqref="N146:O146">
    <cfRule type="cellIs" dxfId="2176" priority="2186" operator="greaterThanOrEqual">
      <formula>1</formula>
    </cfRule>
  </conditionalFormatting>
  <conditionalFormatting sqref="N147:O147">
    <cfRule type="cellIs" dxfId="2175" priority="2187" operator="greaterThanOrEqual">
      <formula>1</formula>
    </cfRule>
  </conditionalFormatting>
  <conditionalFormatting sqref="P158:Q158">
    <cfRule type="cellIs" dxfId="2174" priority="2188" operator="greaterThanOrEqual">
      <formula>1</formula>
    </cfRule>
  </conditionalFormatting>
  <conditionalFormatting sqref="H145 J145 L145">
    <cfRule type="cellIs" dxfId="2173" priority="2169" operator="greaterThanOrEqual">
      <formula>1</formula>
    </cfRule>
  </conditionalFormatting>
  <conditionalFormatting sqref="H145:M145">
    <cfRule type="cellIs" dxfId="2172" priority="2170" operator="greaterThanOrEqual">
      <formula>1</formula>
    </cfRule>
  </conditionalFormatting>
  <conditionalFormatting sqref="V194:W194">
    <cfRule type="cellIs" dxfId="2171" priority="2168" operator="greaterThanOrEqual">
      <formula>1</formula>
    </cfRule>
  </conditionalFormatting>
  <conditionalFormatting sqref="AI151:AJ152">
    <cfRule type="cellIs" dxfId="2170" priority="2135" operator="greaterThanOrEqual">
      <formula>1</formula>
    </cfRule>
  </conditionalFormatting>
  <conditionalFormatting sqref="AI158:AJ160">
    <cfRule type="cellIs" dxfId="2169" priority="2136" operator="greaterThanOrEqual">
      <formula>1</formula>
    </cfRule>
  </conditionalFormatting>
  <conditionalFormatting sqref="AO198:AP199">
    <cfRule type="cellIs" dxfId="2168" priority="2137" operator="greaterThanOrEqual">
      <formula>1</formula>
    </cfRule>
  </conditionalFormatting>
  <conditionalFormatting sqref="AQ198:AR199">
    <cfRule type="cellIs" dxfId="2167" priority="2138" operator="greaterThanOrEqual">
      <formula>1</formula>
    </cfRule>
  </conditionalFormatting>
  <conditionalFormatting sqref="AM134:AN134">
    <cfRule type="cellIs" dxfId="2166" priority="2139" operator="greaterThanOrEqual">
      <formula>1</formula>
    </cfRule>
  </conditionalFormatting>
  <conditionalFormatting sqref="AC134:AJ134">
    <cfRule type="cellIs" dxfId="2165" priority="2140" operator="greaterThanOrEqual">
      <formula>1</formula>
    </cfRule>
  </conditionalFormatting>
  <conditionalFormatting sqref="AO135:AP137">
    <cfRule type="cellIs" dxfId="2164" priority="2141" operator="greaterThanOrEqual">
      <formula>1</formula>
    </cfRule>
  </conditionalFormatting>
  <conditionalFormatting sqref="AK135:AN137">
    <cfRule type="cellIs" dxfId="2163" priority="2142" operator="greaterThanOrEqual">
      <formula>1</formula>
    </cfRule>
  </conditionalFormatting>
  <conditionalFormatting sqref="AC135:AD137 AG135:AJ137">
    <cfRule type="cellIs" dxfId="2162" priority="2143" operator="greaterThanOrEqual">
      <formula>1</formula>
    </cfRule>
  </conditionalFormatting>
  <conditionalFormatting sqref="AE135:AF137">
    <cfRule type="cellIs" dxfId="2161" priority="2144" operator="greaterThanOrEqual">
      <formula>1</formula>
    </cfRule>
  </conditionalFormatting>
  <conditionalFormatting sqref="AE139:AF139">
    <cfRule type="cellIs" dxfId="2160" priority="2145" operator="greaterThanOrEqual">
      <formula>1</formula>
    </cfRule>
  </conditionalFormatting>
  <conditionalFormatting sqref="AC139:AD139">
    <cfRule type="cellIs" dxfId="2159" priority="2146" operator="greaterThanOrEqual">
      <formula>1</formula>
    </cfRule>
  </conditionalFormatting>
  <conditionalFormatting sqref="AE141:AF141">
    <cfRule type="cellIs" dxfId="2158" priority="2147" operator="greaterThanOrEqual">
      <formula>1</formula>
    </cfRule>
  </conditionalFormatting>
  <conditionalFormatting sqref="AI128:AL128">
    <cfRule type="cellIs" dxfId="2157" priority="2148" operator="greaterThanOrEqual">
      <formula>1</formula>
    </cfRule>
  </conditionalFormatting>
  <conditionalFormatting sqref="AK142:AL142">
    <cfRule type="cellIs" dxfId="2156" priority="2149" operator="greaterThanOrEqual">
      <formula>1</formula>
    </cfRule>
  </conditionalFormatting>
  <conditionalFormatting sqref="AK138:AL138 AC131:AJ131 AK130:AN130 AM138:AR143 AM131:AN131 AK143:AL143 AK144:AR145">
    <cfRule type="cellIs" dxfId="2155" priority="2150" operator="greaterThanOrEqual">
      <formula>1</formula>
    </cfRule>
  </conditionalFormatting>
  <conditionalFormatting sqref="AC128:AD130 AE128:AF128 AG128:AH130 AM128:AN129 AI129:AJ130 AK129:AL129 AE130:AF130 AK139:AL139 AK141:AL141">
    <cfRule type="cellIs" dxfId="2154" priority="2151" operator="greaterThanOrEqual">
      <formula>1</formula>
    </cfRule>
  </conditionalFormatting>
  <conditionalFormatting sqref="AC138:AF138 AE140:AF140 AE142:AF142">
    <cfRule type="cellIs" dxfId="2153" priority="2152" operator="greaterThanOrEqual">
      <formula>1</formula>
    </cfRule>
  </conditionalFormatting>
  <conditionalFormatting sqref="AC129:AD129">
    <cfRule type="cellIs" dxfId="2152" priority="2153" operator="greaterThanOrEqual">
      <formula>1</formula>
    </cfRule>
  </conditionalFormatting>
  <conditionalFormatting sqref="AE129:AF129">
    <cfRule type="cellIs" dxfId="2151" priority="2154" operator="greaterThanOrEqual">
      <formula>1</formula>
    </cfRule>
  </conditionalFormatting>
  <conditionalFormatting sqref="AK124:AL126 AK121:AL122 AC121:AH126">
    <cfRule type="cellIs" dxfId="2150" priority="2155" operator="greaterThanOrEqual">
      <formula>1</formula>
    </cfRule>
  </conditionalFormatting>
  <conditionalFormatting sqref="AI121:AJ126">
    <cfRule type="cellIs" dxfId="2149" priority="2156" operator="greaterThanOrEqual">
      <formula>1</formula>
    </cfRule>
  </conditionalFormatting>
  <conditionalFormatting sqref="AM121:AP126">
    <cfRule type="cellIs" dxfId="2148" priority="2157" operator="greaterThanOrEqual">
      <formula>1</formula>
    </cfRule>
  </conditionalFormatting>
  <conditionalFormatting sqref="AE132:AF133 AO132:AR133">
    <cfRule type="cellIs" dxfId="2147" priority="2158" operator="greaterThanOrEqual">
      <formula>1</formula>
    </cfRule>
  </conditionalFormatting>
  <conditionalFormatting sqref="AG132:AN133">
    <cfRule type="cellIs" dxfId="2146" priority="2159" operator="greaterThanOrEqual">
      <formula>1</formula>
    </cfRule>
  </conditionalFormatting>
  <conditionalFormatting sqref="AC132:AD133">
    <cfRule type="cellIs" dxfId="2145" priority="2160" operator="greaterThanOrEqual">
      <formula>1</formula>
    </cfRule>
  </conditionalFormatting>
  <conditionalFormatting sqref="AK134:AL134 AO134:AR134 AQ135:AR137">
    <cfRule type="cellIs" dxfId="2144" priority="2161" operator="greaterThanOrEqual">
      <formula>1</formula>
    </cfRule>
  </conditionalFormatting>
  <conditionalFormatting sqref="AM148:AN149">
    <cfRule type="cellIs" dxfId="2143" priority="2162" operator="greaterThanOrEqual">
      <formula>1</formula>
    </cfRule>
  </conditionalFormatting>
  <conditionalFormatting sqref="AI161:AJ163">
    <cfRule type="cellIs" dxfId="2142" priority="2163" operator="greaterThanOrEqual">
      <formula>1</formula>
    </cfRule>
  </conditionalFormatting>
  <conditionalFormatting sqref="AK131:AL131">
    <cfRule type="cellIs" dxfId="2141" priority="2164" operator="greaterThanOrEqual">
      <formula>1</formula>
    </cfRule>
  </conditionalFormatting>
  <conditionalFormatting sqref="AM151:AN152">
    <cfRule type="cellIs" dxfId="2140" priority="2165" operator="greaterThanOrEqual">
      <formula>1</formula>
    </cfRule>
  </conditionalFormatting>
  <conditionalFormatting sqref="AK140:AL140">
    <cfRule type="cellIs" dxfId="2139" priority="2166" operator="greaterThanOrEqual">
      <formula>1</formula>
    </cfRule>
  </conditionalFormatting>
  <conditionalFormatting sqref="AK123:AL123">
    <cfRule type="cellIs" dxfId="2138" priority="2167" operator="greaterThanOrEqual">
      <formula>1</formula>
    </cfRule>
  </conditionalFormatting>
  <conditionalFormatting sqref="AS285:AT285">
    <cfRule type="cellIs" dxfId="2137" priority="2134" operator="greaterThanOrEqual">
      <formula>1</formula>
    </cfRule>
  </conditionalFormatting>
  <conditionalFormatting sqref="N45:Q45">
    <cfRule type="cellIs" dxfId="2136" priority="2132" operator="greaterThanOrEqual">
      <formula>1</formula>
    </cfRule>
  </conditionalFormatting>
  <conditionalFormatting sqref="N45:Q45">
    <cfRule type="cellIs" dxfId="2135" priority="2133" operator="greaterThanOrEqual">
      <formula>1</formula>
    </cfRule>
  </conditionalFormatting>
  <conditionalFormatting sqref="N45:Q45">
    <cfRule type="cellIs" dxfId="2134" priority="2131" operator="greaterThan">
      <formula>0</formula>
    </cfRule>
  </conditionalFormatting>
  <conditionalFormatting sqref="R45:S45">
    <cfRule type="cellIs" dxfId="2133" priority="2129" operator="greaterThanOrEqual">
      <formula>1</formula>
    </cfRule>
  </conditionalFormatting>
  <conditionalFormatting sqref="R45:S45">
    <cfRule type="cellIs" dxfId="2132" priority="2130" operator="greaterThanOrEqual">
      <formula>1</formula>
    </cfRule>
  </conditionalFormatting>
  <conditionalFormatting sqref="R45:S45">
    <cfRule type="cellIs" dxfId="2131" priority="2128" operator="greaterThan">
      <formula>0</formula>
    </cfRule>
  </conditionalFormatting>
  <conditionalFormatting sqref="R46:S47">
    <cfRule type="cellIs" dxfId="2130" priority="2126" operator="greaterThanOrEqual">
      <formula>1</formula>
    </cfRule>
  </conditionalFormatting>
  <conditionalFormatting sqref="R46:S47">
    <cfRule type="cellIs" dxfId="2129" priority="2127" operator="greaterThanOrEqual">
      <formula>1</formula>
    </cfRule>
  </conditionalFormatting>
  <conditionalFormatting sqref="R46:S47">
    <cfRule type="cellIs" dxfId="2128" priority="2125" operator="greaterThan">
      <formula>0</formula>
    </cfRule>
  </conditionalFormatting>
  <conditionalFormatting sqref="T45:U45">
    <cfRule type="cellIs" dxfId="2127" priority="2123" operator="greaterThanOrEqual">
      <formula>1</formula>
    </cfRule>
  </conditionalFormatting>
  <conditionalFormatting sqref="T45:U45">
    <cfRule type="cellIs" dxfId="2126" priority="2124" operator="greaterThanOrEqual">
      <formula>1</formula>
    </cfRule>
  </conditionalFormatting>
  <conditionalFormatting sqref="T45:U45">
    <cfRule type="cellIs" dxfId="2125" priority="2122" operator="greaterThan">
      <formula>0</formula>
    </cfRule>
  </conditionalFormatting>
  <conditionalFormatting sqref="V277:W277">
    <cfRule type="cellIs" dxfId="2124" priority="2121" operator="greaterThanOrEqual">
      <formula>1</formula>
    </cfRule>
  </conditionalFormatting>
  <conditionalFormatting sqref="AS315:AT316">
    <cfRule type="cellIs" dxfId="2123" priority="2120" operator="greaterThanOrEqual">
      <formula>1</formula>
    </cfRule>
  </conditionalFormatting>
  <conditionalFormatting sqref="AS327:AT327">
    <cfRule type="cellIs" dxfId="2122" priority="2119" operator="greaterThanOrEqual">
      <formula>1</formula>
    </cfRule>
  </conditionalFormatting>
  <conditionalFormatting sqref="V44:W44">
    <cfRule type="cellIs" dxfId="2121" priority="2118" operator="greaterThanOrEqual">
      <formula>1</formula>
    </cfRule>
  </conditionalFormatting>
  <conditionalFormatting sqref="J44:O44">
    <cfRule type="cellIs" dxfId="2120" priority="2117" operator="greaterThanOrEqual">
      <formula>1</formula>
    </cfRule>
  </conditionalFormatting>
  <conditionalFormatting sqref="J44:O44">
    <cfRule type="cellIs" dxfId="2119" priority="2116" operator="greaterThan">
      <formula>0</formula>
    </cfRule>
  </conditionalFormatting>
  <conditionalFormatting sqref="P44:Q44">
    <cfRule type="cellIs" dxfId="2118" priority="2114" operator="greaterThanOrEqual">
      <formula>1</formula>
    </cfRule>
  </conditionalFormatting>
  <conditionalFormatting sqref="P44:Q44">
    <cfRule type="cellIs" dxfId="2117" priority="2115" operator="greaterThanOrEqual">
      <formula>1</formula>
    </cfRule>
  </conditionalFormatting>
  <conditionalFormatting sqref="P44:Q44">
    <cfRule type="cellIs" dxfId="2116" priority="2113" operator="greaterThan">
      <formula>0</formula>
    </cfRule>
  </conditionalFormatting>
  <conditionalFormatting sqref="R44:S44">
    <cfRule type="cellIs" dxfId="2115" priority="2111" operator="greaterThanOrEqual">
      <formula>1</formula>
    </cfRule>
  </conditionalFormatting>
  <conditionalFormatting sqref="R44:S44">
    <cfRule type="cellIs" dxfId="2114" priority="2112" operator="greaterThanOrEqual">
      <formula>1</formula>
    </cfRule>
  </conditionalFormatting>
  <conditionalFormatting sqref="R44:S44">
    <cfRule type="cellIs" dxfId="2113" priority="2110" operator="greaterThan">
      <formula>0</formula>
    </cfRule>
  </conditionalFormatting>
  <conditionalFormatting sqref="T44:U44">
    <cfRule type="cellIs" dxfId="2112" priority="2108" operator="greaterThanOrEqual">
      <formula>1</formula>
    </cfRule>
  </conditionalFormatting>
  <conditionalFormatting sqref="T44:U44">
    <cfRule type="cellIs" dxfId="2111" priority="2109" operator="greaterThanOrEqual">
      <formula>1</formula>
    </cfRule>
  </conditionalFormatting>
  <conditionalFormatting sqref="T44:U44">
    <cfRule type="cellIs" dxfId="2110" priority="2107" operator="greaterThan">
      <formula>0</formula>
    </cfRule>
  </conditionalFormatting>
  <conditionalFormatting sqref="J41:O41">
    <cfRule type="cellIs" dxfId="2109" priority="2106" operator="greaterThanOrEqual">
      <formula>1</formula>
    </cfRule>
  </conditionalFormatting>
  <conditionalFormatting sqref="J41:O41">
    <cfRule type="cellIs" dxfId="2108" priority="2105" operator="greaterThan">
      <formula>0</formula>
    </cfRule>
  </conditionalFormatting>
  <conditionalFormatting sqref="J43:K43">
    <cfRule type="cellIs" dxfId="2107" priority="2104" operator="greaterThanOrEqual">
      <formula>1</formula>
    </cfRule>
  </conditionalFormatting>
  <conditionalFormatting sqref="J43:K43">
    <cfRule type="cellIs" dxfId="2106" priority="2103" operator="greaterThan">
      <formula>0</formula>
    </cfRule>
  </conditionalFormatting>
  <conditionalFormatting sqref="L43:M43">
    <cfRule type="cellIs" dxfId="2105" priority="2102" operator="greaterThanOrEqual">
      <formula>1</formula>
    </cfRule>
  </conditionalFormatting>
  <conditionalFormatting sqref="L43:M43">
    <cfRule type="cellIs" dxfId="2104" priority="2101" operator="greaterThan">
      <formula>0</formula>
    </cfRule>
  </conditionalFormatting>
  <conditionalFormatting sqref="N43:O43">
    <cfRule type="cellIs" dxfId="2103" priority="2100" operator="greaterThanOrEqual">
      <formula>1</formula>
    </cfRule>
  </conditionalFormatting>
  <conditionalFormatting sqref="N43:O43">
    <cfRule type="cellIs" dxfId="2102" priority="2099" operator="greaterThan">
      <formula>0</formula>
    </cfRule>
  </conditionalFormatting>
  <conditionalFormatting sqref="P43:S43">
    <cfRule type="cellIs" dxfId="2101" priority="2098" operator="greaterThanOrEqual">
      <formula>1</formula>
    </cfRule>
  </conditionalFormatting>
  <conditionalFormatting sqref="P43:S43">
    <cfRule type="cellIs" dxfId="2100" priority="2097" operator="greaterThan">
      <formula>0</formula>
    </cfRule>
  </conditionalFormatting>
  <conditionalFormatting sqref="AS308:AT309">
    <cfRule type="cellIs" dxfId="2099" priority="2096" operator="greaterThanOrEqual">
      <formula>1</formula>
    </cfRule>
  </conditionalFormatting>
  <conditionalFormatting sqref="J38:K38">
    <cfRule type="cellIs" dxfId="2098" priority="2095" operator="greaterThan">
      <formula>0</formula>
    </cfRule>
  </conditionalFormatting>
  <conditionalFormatting sqref="J39:K39">
    <cfRule type="cellIs" dxfId="2097" priority="2094" operator="greaterThan">
      <formula>0</formula>
    </cfRule>
  </conditionalFormatting>
  <conditionalFormatting sqref="J40:K40">
    <cfRule type="cellIs" dxfId="2096" priority="2093" operator="greaterThan">
      <formula>0</formula>
    </cfRule>
  </conditionalFormatting>
  <conditionalFormatting sqref="J41:K41">
    <cfRule type="cellIs" dxfId="2095" priority="2092" operator="greaterThan">
      <formula>0</formula>
    </cfRule>
  </conditionalFormatting>
  <conditionalFormatting sqref="J42:K42">
    <cfRule type="cellIs" dxfId="2094" priority="2091" operator="greaterThan">
      <formula>0</formula>
    </cfRule>
  </conditionalFormatting>
  <conditionalFormatting sqref="J43:K43">
    <cfRule type="cellIs" dxfId="2093" priority="2090" operator="greaterThan">
      <formula>0</formula>
    </cfRule>
  </conditionalFormatting>
  <conditionalFormatting sqref="J44:K44">
    <cfRule type="cellIs" dxfId="2092" priority="2089" operator="greaterThan">
      <formula>0</formula>
    </cfRule>
  </conditionalFormatting>
  <conditionalFormatting sqref="J45:K45">
    <cfRule type="cellIs" dxfId="2091" priority="2088" operator="greaterThan">
      <formula>0</formula>
    </cfRule>
  </conditionalFormatting>
  <conditionalFormatting sqref="J46:K46">
    <cfRule type="cellIs" dxfId="2090" priority="2087" operator="greaterThan">
      <formula>0</formula>
    </cfRule>
  </conditionalFormatting>
  <conditionalFormatting sqref="J47:K47">
    <cfRule type="cellIs" dxfId="2089" priority="2086" operator="greaterThan">
      <formula>0</formula>
    </cfRule>
  </conditionalFormatting>
  <conditionalFormatting sqref="L38:M38">
    <cfRule type="cellIs" dxfId="2088" priority="2085" operator="greaterThan">
      <formula>0</formula>
    </cfRule>
  </conditionalFormatting>
  <conditionalFormatting sqref="L39:M39">
    <cfRule type="cellIs" dxfId="2087" priority="2084" operator="greaterThan">
      <formula>0</formula>
    </cfRule>
  </conditionalFormatting>
  <conditionalFormatting sqref="L40:M40">
    <cfRule type="cellIs" dxfId="2086" priority="2083" operator="greaterThan">
      <formula>0</formula>
    </cfRule>
  </conditionalFormatting>
  <conditionalFormatting sqref="L41:M41">
    <cfRule type="cellIs" dxfId="2085" priority="2082" operator="greaterThan">
      <formula>0</formula>
    </cfRule>
  </conditionalFormatting>
  <conditionalFormatting sqref="L42:M42">
    <cfRule type="cellIs" dxfId="2084" priority="2081" operator="greaterThan">
      <formula>0</formula>
    </cfRule>
  </conditionalFormatting>
  <conditionalFormatting sqref="L43:M43">
    <cfRule type="cellIs" dxfId="2083" priority="2080" operator="greaterThan">
      <formula>0</formula>
    </cfRule>
  </conditionalFormatting>
  <conditionalFormatting sqref="L44:M44">
    <cfRule type="cellIs" dxfId="2082" priority="2079" operator="greaterThan">
      <formula>0</formula>
    </cfRule>
  </conditionalFormatting>
  <conditionalFormatting sqref="L45:M45">
    <cfRule type="cellIs" dxfId="2081" priority="2078" operator="greaterThan">
      <formula>0</formula>
    </cfRule>
  </conditionalFormatting>
  <conditionalFormatting sqref="L46:M46">
    <cfRule type="cellIs" dxfId="2080" priority="2077" operator="greaterThan">
      <formula>0</formula>
    </cfRule>
  </conditionalFormatting>
  <conditionalFormatting sqref="L47:M47">
    <cfRule type="cellIs" dxfId="2079" priority="2076" operator="greaterThan">
      <formula>0</formula>
    </cfRule>
  </conditionalFormatting>
  <conditionalFormatting sqref="N38:O38">
    <cfRule type="cellIs" dxfId="2078" priority="2075" operator="greaterThan">
      <formula>0</formula>
    </cfRule>
  </conditionalFormatting>
  <conditionalFormatting sqref="N39:O39">
    <cfRule type="cellIs" dxfId="2077" priority="2074" operator="greaterThan">
      <formula>0</formula>
    </cfRule>
  </conditionalFormatting>
  <conditionalFormatting sqref="L40:O40">
    <cfRule type="cellIs" dxfId="2076" priority="2073" operator="greaterThan">
      <formula>0</formula>
    </cfRule>
  </conditionalFormatting>
  <conditionalFormatting sqref="N41:O41">
    <cfRule type="cellIs" dxfId="2075" priority="2072" operator="greaterThan">
      <formula>0</formula>
    </cfRule>
  </conditionalFormatting>
  <conditionalFormatting sqref="N42:O42">
    <cfRule type="cellIs" dxfId="2074" priority="2071" operator="greaterThan">
      <formula>0</formula>
    </cfRule>
  </conditionalFormatting>
  <conditionalFormatting sqref="V309:W315">
    <cfRule type="cellIs" dxfId="2073" priority="2070" operator="greaterThanOrEqual">
      <formula>1</formula>
    </cfRule>
  </conditionalFormatting>
  <conditionalFormatting sqref="AS321:AT322">
    <cfRule type="cellIs" dxfId="2072" priority="2069" operator="greaterThanOrEqual">
      <formula>1</formula>
    </cfRule>
  </conditionalFormatting>
  <conditionalFormatting sqref="F132:U132">
    <cfRule type="cellIs" dxfId="2071" priority="2068" operator="greaterThanOrEqual">
      <formula>1</formula>
    </cfRule>
  </conditionalFormatting>
  <conditionalFormatting sqref="AW24:AY25 AV25">
    <cfRule type="containsText" dxfId="2070" priority="2219" operator="containsText" text="n/a">
      <formula>NOT(ISERROR(SEARCH(("n/a"),(AV27))))</formula>
    </cfRule>
  </conditionalFormatting>
  <conditionalFormatting sqref="AW23:AY23">
    <cfRule type="containsText" dxfId="2069" priority="2220" operator="containsText" text="n/a">
      <formula>NOT(ISERROR(SEARCH(("n/a"),(#REF!))))</formula>
    </cfRule>
  </conditionalFormatting>
  <conditionalFormatting sqref="AS54:AT63">
    <cfRule type="cellIs" dxfId="2068" priority="2067" operator="greaterThanOrEqual">
      <formula>1</formula>
    </cfRule>
  </conditionalFormatting>
  <conditionalFormatting sqref="AS62:AT63">
    <cfRule type="cellIs" dxfId="2067" priority="2065" operator="greaterThanOrEqual">
      <formula>1</formula>
    </cfRule>
  </conditionalFormatting>
  <conditionalFormatting sqref="AS60:AT61">
    <cfRule type="cellIs" dxfId="2066" priority="2066" operator="greaterThanOrEqual">
      <formula>1</formula>
    </cfRule>
  </conditionalFormatting>
  <conditionalFormatting sqref="N145:O145">
    <cfRule type="cellIs" dxfId="2065" priority="2064" operator="greaterThanOrEqual">
      <formula>1</formula>
    </cfRule>
  </conditionalFormatting>
  <conditionalFormatting sqref="L290:U293">
    <cfRule type="cellIs" dxfId="2064" priority="2063" operator="greaterThanOrEqual">
      <formula>1</formula>
    </cfRule>
  </conditionalFormatting>
  <conditionalFormatting sqref="L300:U302">
    <cfRule type="cellIs" dxfId="2063" priority="2062" operator="greaterThanOrEqual">
      <formula>1</formula>
    </cfRule>
  </conditionalFormatting>
  <conditionalFormatting sqref="L299:U299">
    <cfRule type="cellIs" dxfId="2062" priority="2061" operator="greaterThanOrEqual">
      <formula>1</formula>
    </cfRule>
  </conditionalFormatting>
  <conditionalFormatting sqref="AC150:AL150 AO150:AR150">
    <cfRule type="cellIs" dxfId="2061" priority="2060" operator="greaterThanOrEqual">
      <formula>1</formula>
    </cfRule>
  </conditionalFormatting>
  <conditionalFormatting sqref="AI150:AJ150">
    <cfRule type="cellIs" dxfId="2060" priority="2058" operator="greaterThanOrEqual">
      <formula>1</formula>
    </cfRule>
  </conditionalFormatting>
  <conditionalFormatting sqref="AM150:AN150">
    <cfRule type="cellIs" dxfId="2059" priority="2059" operator="greaterThanOrEqual">
      <formula>1</formula>
    </cfRule>
  </conditionalFormatting>
  <conditionalFormatting sqref="AV20:AY20">
    <cfRule type="containsText" dxfId="2058" priority="2221" operator="containsText" text="n/a">
      <formula>NOT(ISERROR(SEARCH(("n/a"),(#REF!))))</formula>
    </cfRule>
  </conditionalFormatting>
  <conditionalFormatting sqref="AV22:AY22 AV23">
    <cfRule type="containsText" dxfId="2057" priority="2222" operator="containsText" text="n/a">
      <formula>NOT(ISERROR(SEARCH(("n/a"),(AV26))))</formula>
    </cfRule>
  </conditionalFormatting>
  <conditionalFormatting sqref="AC155:AR155">
    <cfRule type="cellIs" dxfId="2056" priority="2057" operator="greaterThanOrEqual">
      <formula>1</formula>
    </cfRule>
  </conditionalFormatting>
  <conditionalFormatting sqref="AC171:AR171">
    <cfRule type="cellIs" dxfId="2055" priority="2056" operator="greaterThanOrEqual">
      <formula>1</formula>
    </cfRule>
  </conditionalFormatting>
  <conditionalFormatting sqref="AC170:AR170">
    <cfRule type="cellIs" dxfId="2054" priority="2055" operator="greaterThanOrEqual">
      <formula>1</formula>
    </cfRule>
  </conditionalFormatting>
  <conditionalFormatting sqref="N120:O120 P121:Q121">
    <cfRule type="cellIs" dxfId="2053" priority="2054" operator="greaterThanOrEqual">
      <formula>1</formula>
    </cfRule>
  </conditionalFormatting>
  <conditionalFormatting sqref="T120:T121">
    <cfRule type="cellIs" dxfId="2052" priority="2053" operator="greaterThanOrEqual">
      <formula>1</formula>
    </cfRule>
  </conditionalFormatting>
  <conditionalFormatting sqref="N122:O122">
    <cfRule type="cellIs" dxfId="2051" priority="2052" operator="greaterThanOrEqual">
      <formula>1</formula>
    </cfRule>
  </conditionalFormatting>
  <conditionalFormatting sqref="T122">
    <cfRule type="cellIs" dxfId="2050" priority="2051" operator="greaterThanOrEqual">
      <formula>1</formula>
    </cfRule>
  </conditionalFormatting>
  <conditionalFormatting sqref="V322:W325">
    <cfRule type="cellIs" dxfId="2049" priority="2050" operator="greaterThanOrEqual">
      <formula>1</formula>
    </cfRule>
  </conditionalFormatting>
  <conditionalFormatting sqref="AC105:AR106">
    <cfRule type="cellIs" dxfId="2048" priority="2049" operator="greaterThanOrEqual">
      <formula>1</formula>
    </cfRule>
  </conditionalFormatting>
  <conditionalFormatting sqref="AI164:AJ164">
    <cfRule type="cellIs" dxfId="2047" priority="2048" operator="greaterThanOrEqual">
      <formula>1</formula>
    </cfRule>
  </conditionalFormatting>
  <conditionalFormatting sqref="P86:Q86">
    <cfRule type="cellIs" dxfId="2046" priority="2047" operator="greaterThanOrEqual">
      <formula>1</formula>
    </cfRule>
  </conditionalFormatting>
  <conditionalFormatting sqref="AV21:AW21">
    <cfRule type="containsText" dxfId="2045" priority="2046" operator="containsText" text="n/a">
      <formula>NOT(ISERROR(SEARCH(("n/a"),(#REF!))))</formula>
    </cfRule>
  </conditionalFormatting>
  <conditionalFormatting sqref="AC205:AC251 AE205:AE251 AG205:AG251">
    <cfRule type="cellIs" dxfId="2044" priority="2045" operator="greaterThanOrEqual">
      <formula>1</formula>
    </cfRule>
  </conditionalFormatting>
  <conditionalFormatting sqref="F99:U99">
    <cfRule type="cellIs" dxfId="2043" priority="2044" operator="greaterThanOrEqual">
      <formula>1</formula>
    </cfRule>
  </conditionalFormatting>
  <conditionalFormatting sqref="F98:S98">
    <cfRule type="cellIs" dxfId="2042" priority="2042" operator="greaterThanOrEqual">
      <formula>1</formula>
    </cfRule>
  </conditionalFormatting>
  <conditionalFormatting sqref="T98">
    <cfRule type="cellIs" dxfId="2041" priority="2043" operator="greaterThanOrEqual">
      <formula>1</formula>
    </cfRule>
  </conditionalFormatting>
  <conditionalFormatting sqref="R96:S96">
    <cfRule type="cellIs" dxfId="2040" priority="2040" operator="greaterThanOrEqual">
      <formula>1</formula>
    </cfRule>
  </conditionalFormatting>
  <conditionalFormatting sqref="P96:Q96">
    <cfRule type="cellIs" dxfId="2039" priority="2041" operator="greaterThanOrEqual">
      <formula>1</formula>
    </cfRule>
  </conditionalFormatting>
  <conditionalFormatting sqref="F94:U95">
    <cfRule type="cellIs" dxfId="2038" priority="2039" operator="greaterThanOrEqual">
      <formula>1</formula>
    </cfRule>
  </conditionalFormatting>
  <conditionalFormatting sqref="F93:U93">
    <cfRule type="cellIs" dxfId="2037" priority="2038" operator="greaterThanOrEqual">
      <formula>1</formula>
    </cfRule>
  </conditionalFormatting>
  <conditionalFormatting sqref="H90:I90">
    <cfRule type="cellIs" dxfId="2036" priority="2037" operator="greaterThanOrEqual">
      <formula>1</formula>
    </cfRule>
  </conditionalFormatting>
  <conditionalFormatting sqref="L88:M88">
    <cfRule type="cellIs" dxfId="2035" priority="2036" operator="greaterThanOrEqual">
      <formula>1</formula>
    </cfRule>
  </conditionalFormatting>
  <conditionalFormatting sqref="P88:Q88">
    <cfRule type="cellIs" dxfId="2034" priority="2035" operator="greaterThanOrEqual">
      <formula>1</formula>
    </cfRule>
  </conditionalFormatting>
  <conditionalFormatting sqref="P87:Q87">
    <cfRule type="cellIs" dxfId="2033" priority="2034" operator="greaterThanOrEqual">
      <formula>1</formula>
    </cfRule>
  </conditionalFormatting>
  <conditionalFormatting sqref="AI205:AI251">
    <cfRule type="cellIs" dxfId="2032" priority="2033" operator="greaterThanOrEqual">
      <formula>1</formula>
    </cfRule>
  </conditionalFormatting>
  <conditionalFormatting sqref="AK205:AK251">
    <cfRule type="cellIs" dxfId="2031" priority="2032" operator="greaterThanOrEqual">
      <formula>1</formula>
    </cfRule>
  </conditionalFormatting>
  <conditionalFormatting sqref="AM205:AM251">
    <cfRule type="cellIs" dxfId="2030" priority="2031" operator="greaterThanOrEqual">
      <formula>1</formula>
    </cfRule>
  </conditionalFormatting>
  <conditionalFormatting sqref="AO205:AO251">
    <cfRule type="cellIs" dxfId="2029" priority="2030" operator="greaterThanOrEqual">
      <formula>1</formula>
    </cfRule>
  </conditionalFormatting>
  <conditionalFormatting sqref="AQ205:AQ251">
    <cfRule type="cellIs" dxfId="2028" priority="2029" operator="greaterThanOrEqual">
      <formula>1</formula>
    </cfRule>
  </conditionalFormatting>
  <conditionalFormatting sqref="AS206:AS251">
    <cfRule type="cellIs" dxfId="2027" priority="2028" operator="greaterThanOrEqual">
      <formula>1</formula>
    </cfRule>
  </conditionalFormatting>
  <conditionalFormatting sqref="AS205:AS251">
    <cfRule type="cellIs" dxfId="2026" priority="2027" operator="greaterThanOrEqual">
      <formula>1</formula>
    </cfRule>
  </conditionalFormatting>
  <conditionalFormatting sqref="V206:W238">
    <cfRule type="cellIs" dxfId="2025" priority="2026" operator="greaterThanOrEqual">
      <formula>1</formula>
    </cfRule>
  </conditionalFormatting>
  <conditionalFormatting sqref="J38:K38">
    <cfRule type="cellIs" dxfId="2024" priority="2025" operator="greaterThan">
      <formula>0</formula>
    </cfRule>
  </conditionalFormatting>
  <conditionalFormatting sqref="J39:K39">
    <cfRule type="cellIs" dxfId="2023" priority="2024" operator="greaterThan">
      <formula>0</formula>
    </cfRule>
  </conditionalFormatting>
  <conditionalFormatting sqref="J40:K40">
    <cfRule type="cellIs" dxfId="2022" priority="2023" operator="greaterThan">
      <formula>0</formula>
    </cfRule>
  </conditionalFormatting>
  <conditionalFormatting sqref="J41:K41">
    <cfRule type="cellIs" dxfId="2021" priority="2022" operator="greaterThan">
      <formula>0</formula>
    </cfRule>
  </conditionalFormatting>
  <conditionalFormatting sqref="J42:K42">
    <cfRule type="cellIs" dxfId="2020" priority="2021" operator="greaterThan">
      <formula>0</formula>
    </cfRule>
  </conditionalFormatting>
  <conditionalFormatting sqref="J43:K43">
    <cfRule type="cellIs" dxfId="2019" priority="2020" operator="greaterThan">
      <formula>0</formula>
    </cfRule>
  </conditionalFormatting>
  <conditionalFormatting sqref="J44:K44">
    <cfRule type="cellIs" dxfId="2018" priority="2019" operator="greaterThan">
      <formula>0</formula>
    </cfRule>
  </conditionalFormatting>
  <conditionalFormatting sqref="J45:K45">
    <cfRule type="cellIs" dxfId="2017" priority="2018" operator="greaterThan">
      <formula>0</formula>
    </cfRule>
  </conditionalFormatting>
  <conditionalFormatting sqref="J46:K46">
    <cfRule type="cellIs" dxfId="2016" priority="2017" operator="greaterThan">
      <formula>0</formula>
    </cfRule>
  </conditionalFormatting>
  <conditionalFormatting sqref="J47:K47">
    <cfRule type="cellIs" dxfId="2015" priority="2016" operator="greaterThan">
      <formula>0</formula>
    </cfRule>
  </conditionalFormatting>
  <conditionalFormatting sqref="L38:M38">
    <cfRule type="cellIs" dxfId="2014" priority="2015" operator="greaterThan">
      <formula>0</formula>
    </cfRule>
  </conditionalFormatting>
  <conditionalFormatting sqref="L39:M39">
    <cfRule type="cellIs" dxfId="2013" priority="2014" operator="greaterThan">
      <formula>0</formula>
    </cfRule>
  </conditionalFormatting>
  <conditionalFormatting sqref="L40:M40">
    <cfRule type="cellIs" dxfId="2012" priority="2013" operator="greaterThan">
      <formula>0</formula>
    </cfRule>
  </conditionalFormatting>
  <conditionalFormatting sqref="L41:M41">
    <cfRule type="cellIs" dxfId="2011" priority="2012" operator="greaterThan">
      <formula>0</formula>
    </cfRule>
  </conditionalFormatting>
  <conditionalFormatting sqref="L42:M42">
    <cfRule type="cellIs" dxfId="2010" priority="2011" operator="greaterThan">
      <formula>0</formula>
    </cfRule>
  </conditionalFormatting>
  <conditionalFormatting sqref="L43:M43">
    <cfRule type="cellIs" dxfId="2009" priority="2010" operator="greaterThan">
      <formula>0</formula>
    </cfRule>
  </conditionalFormatting>
  <conditionalFormatting sqref="L44:M44">
    <cfRule type="cellIs" dxfId="2008" priority="2009" operator="greaterThan">
      <formula>0</formula>
    </cfRule>
  </conditionalFormatting>
  <conditionalFormatting sqref="L45:M45">
    <cfRule type="cellIs" dxfId="2007" priority="2008" operator="greaterThan">
      <formula>0</formula>
    </cfRule>
  </conditionalFormatting>
  <conditionalFormatting sqref="L46:M46">
    <cfRule type="cellIs" dxfId="2006" priority="2007" operator="greaterThan">
      <formula>0</formula>
    </cfRule>
  </conditionalFormatting>
  <conditionalFormatting sqref="L47:M47">
    <cfRule type="cellIs" dxfId="2005" priority="2006" operator="greaterThan">
      <formula>0</formula>
    </cfRule>
  </conditionalFormatting>
  <conditionalFormatting sqref="N38:O38">
    <cfRule type="cellIs" dxfId="2004" priority="2005" operator="greaterThan">
      <formula>0</formula>
    </cfRule>
  </conditionalFormatting>
  <conditionalFormatting sqref="N39:O39">
    <cfRule type="cellIs" dxfId="2003" priority="2004" operator="greaterThan">
      <formula>0</formula>
    </cfRule>
  </conditionalFormatting>
  <conditionalFormatting sqref="N40:O40">
    <cfRule type="cellIs" dxfId="2002" priority="2003" operator="greaterThan">
      <formula>0</formula>
    </cfRule>
  </conditionalFormatting>
  <conditionalFormatting sqref="N41:O41">
    <cfRule type="cellIs" dxfId="2001" priority="2002" operator="greaterThan">
      <formula>0</formula>
    </cfRule>
  </conditionalFormatting>
  <conditionalFormatting sqref="N42:O42">
    <cfRule type="cellIs" dxfId="2000" priority="2001" operator="greaterThan">
      <formula>0</formula>
    </cfRule>
  </conditionalFormatting>
  <conditionalFormatting sqref="N43:O43">
    <cfRule type="cellIs" dxfId="1999" priority="2000" operator="greaterThan">
      <formula>0</formula>
    </cfRule>
  </conditionalFormatting>
  <conditionalFormatting sqref="N44:O44">
    <cfRule type="cellIs" dxfId="1998" priority="1999" operator="greaterThan">
      <formula>0</formula>
    </cfRule>
  </conditionalFormatting>
  <conditionalFormatting sqref="N45:O45">
    <cfRule type="cellIs" dxfId="1997" priority="1998" operator="greaterThan">
      <formula>0</formula>
    </cfRule>
  </conditionalFormatting>
  <conditionalFormatting sqref="N46:O46">
    <cfRule type="cellIs" dxfId="1996" priority="1997" operator="greaterThan">
      <formula>0</formula>
    </cfRule>
  </conditionalFormatting>
  <conditionalFormatting sqref="N47:O47">
    <cfRule type="cellIs" dxfId="1995" priority="1996" operator="greaterThan">
      <formula>0</formula>
    </cfRule>
  </conditionalFormatting>
  <conditionalFormatting sqref="P38:Q38">
    <cfRule type="cellIs" dxfId="1994" priority="1995" operator="greaterThan">
      <formula>0</formula>
    </cfRule>
  </conditionalFormatting>
  <conditionalFormatting sqref="P39:Q39">
    <cfRule type="cellIs" dxfId="1993" priority="1994" operator="greaterThan">
      <formula>0</formula>
    </cfRule>
  </conditionalFormatting>
  <conditionalFormatting sqref="P40:Q40">
    <cfRule type="cellIs" dxfId="1992" priority="1993" operator="greaterThan">
      <formula>0</formula>
    </cfRule>
  </conditionalFormatting>
  <conditionalFormatting sqref="P41:Q41">
    <cfRule type="cellIs" dxfId="1991" priority="1992" operator="greaterThan">
      <formula>0</formula>
    </cfRule>
  </conditionalFormatting>
  <conditionalFormatting sqref="P42:Q42">
    <cfRule type="cellIs" dxfId="1990" priority="1991" operator="greaterThan">
      <formula>0</formula>
    </cfRule>
  </conditionalFormatting>
  <conditionalFormatting sqref="P43:Q43">
    <cfRule type="cellIs" dxfId="1989" priority="1990" operator="greaterThan">
      <formula>0</formula>
    </cfRule>
  </conditionalFormatting>
  <conditionalFormatting sqref="P44:Q44">
    <cfRule type="cellIs" dxfId="1988" priority="1989" operator="greaterThan">
      <formula>0</formula>
    </cfRule>
  </conditionalFormatting>
  <conditionalFormatting sqref="P45:Q45">
    <cfRule type="cellIs" dxfId="1987" priority="1988" operator="greaterThan">
      <formula>0</formula>
    </cfRule>
  </conditionalFormatting>
  <conditionalFormatting sqref="P46:Q46">
    <cfRule type="cellIs" dxfId="1986" priority="1987" operator="greaterThan">
      <formula>0</formula>
    </cfRule>
  </conditionalFormatting>
  <conditionalFormatting sqref="P47:Q47">
    <cfRule type="cellIs" dxfId="1985" priority="1986" operator="greaterThan">
      <formula>0</formula>
    </cfRule>
  </conditionalFormatting>
  <conditionalFormatting sqref="R38:S38">
    <cfRule type="cellIs" dxfId="1984" priority="1985" operator="greaterThan">
      <formula>0</formula>
    </cfRule>
  </conditionalFormatting>
  <conditionalFormatting sqref="R39:S39">
    <cfRule type="cellIs" dxfId="1983" priority="1984" operator="greaterThan">
      <formula>0</formula>
    </cfRule>
  </conditionalFormatting>
  <conditionalFormatting sqref="R40:S40">
    <cfRule type="cellIs" dxfId="1982" priority="1983" operator="greaterThan">
      <formula>0</formula>
    </cfRule>
  </conditionalFormatting>
  <conditionalFormatting sqref="R41:S41">
    <cfRule type="cellIs" dxfId="1981" priority="1982" operator="greaterThan">
      <formula>0</formula>
    </cfRule>
  </conditionalFormatting>
  <conditionalFormatting sqref="R42:S42">
    <cfRule type="cellIs" dxfId="1980" priority="1981" operator="greaterThan">
      <formula>0</formula>
    </cfRule>
  </conditionalFormatting>
  <conditionalFormatting sqref="R43:S43">
    <cfRule type="cellIs" dxfId="1979" priority="1980" operator="greaterThan">
      <formula>0</formula>
    </cfRule>
  </conditionalFormatting>
  <conditionalFormatting sqref="R44:S44">
    <cfRule type="cellIs" dxfId="1978" priority="1979" operator="greaterThan">
      <formula>0</formula>
    </cfRule>
  </conditionalFormatting>
  <conditionalFormatting sqref="R45:S45">
    <cfRule type="cellIs" dxfId="1977" priority="1978" operator="greaterThan">
      <formula>0</formula>
    </cfRule>
  </conditionalFormatting>
  <conditionalFormatting sqref="R46:S46">
    <cfRule type="cellIs" dxfId="1976" priority="1977" operator="greaterThan">
      <formula>0</formula>
    </cfRule>
  </conditionalFormatting>
  <conditionalFormatting sqref="R47:S47">
    <cfRule type="cellIs" dxfId="1975" priority="1976" operator="greaterThan">
      <formula>0</formula>
    </cfRule>
  </conditionalFormatting>
  <conditionalFormatting sqref="T38:U38">
    <cfRule type="cellIs" dxfId="1974" priority="1975" operator="greaterThan">
      <formula>0</formula>
    </cfRule>
  </conditionalFormatting>
  <conditionalFormatting sqref="T39:U39">
    <cfRule type="cellIs" dxfId="1973" priority="1974" operator="greaterThan">
      <formula>0</formula>
    </cfRule>
  </conditionalFormatting>
  <conditionalFormatting sqref="T40:U40">
    <cfRule type="cellIs" dxfId="1972" priority="1973" operator="greaterThan">
      <formula>0</formula>
    </cfRule>
  </conditionalFormatting>
  <conditionalFormatting sqref="T41:U41">
    <cfRule type="cellIs" dxfId="1971" priority="1972" operator="greaterThan">
      <formula>0</formula>
    </cfRule>
  </conditionalFormatting>
  <conditionalFormatting sqref="T42:U42">
    <cfRule type="cellIs" dxfId="1970" priority="1971" operator="greaterThan">
      <formula>0</formula>
    </cfRule>
  </conditionalFormatting>
  <conditionalFormatting sqref="T43:U43">
    <cfRule type="cellIs" dxfId="1969" priority="1970" operator="greaterThan">
      <formula>0</formula>
    </cfRule>
  </conditionalFormatting>
  <conditionalFormatting sqref="T44:U44">
    <cfRule type="cellIs" dxfId="1968" priority="1969" operator="greaterThan">
      <formula>0</formula>
    </cfRule>
  </conditionalFormatting>
  <conditionalFormatting sqref="T45:U45">
    <cfRule type="cellIs" dxfId="1967" priority="1968" operator="greaterThan">
      <formula>0</formula>
    </cfRule>
  </conditionalFormatting>
  <conditionalFormatting sqref="T46:U46">
    <cfRule type="cellIs" dxfId="1966" priority="1967" operator="greaterThan">
      <formula>0</formula>
    </cfRule>
  </conditionalFormatting>
  <conditionalFormatting sqref="T47:U47">
    <cfRule type="cellIs" dxfId="1965" priority="1966" operator="greaterThan">
      <formula>0</formula>
    </cfRule>
  </conditionalFormatting>
  <conditionalFormatting sqref="V54:W54">
    <cfRule type="cellIs" dxfId="1964" priority="1965" operator="greaterThan">
      <formula>0</formula>
    </cfRule>
  </conditionalFormatting>
  <conditionalFormatting sqref="V55:W55">
    <cfRule type="cellIs" dxfId="1963" priority="1964" operator="greaterThan">
      <formula>0</formula>
    </cfRule>
  </conditionalFormatting>
  <conditionalFormatting sqref="V56:W56">
    <cfRule type="cellIs" dxfId="1962" priority="1963" operator="greaterThan">
      <formula>0</formula>
    </cfRule>
  </conditionalFormatting>
  <conditionalFormatting sqref="V57:W57">
    <cfRule type="cellIs" dxfId="1961" priority="1962" operator="greaterThan">
      <formula>0</formula>
    </cfRule>
  </conditionalFormatting>
  <conditionalFormatting sqref="V58:W58">
    <cfRule type="cellIs" dxfId="1960" priority="1961" operator="greaterThan">
      <formula>0</formula>
    </cfRule>
  </conditionalFormatting>
  <conditionalFormatting sqref="V59:W59">
    <cfRule type="cellIs" dxfId="1959" priority="1960" operator="greaterThan">
      <formula>0</formula>
    </cfRule>
  </conditionalFormatting>
  <conditionalFormatting sqref="V60:W60">
    <cfRule type="cellIs" dxfId="1958" priority="1959" operator="greaterThan">
      <formula>0</formula>
    </cfRule>
  </conditionalFormatting>
  <conditionalFormatting sqref="V61:W61">
    <cfRule type="cellIs" dxfId="1957" priority="1958" operator="greaterThan">
      <formula>0</formula>
    </cfRule>
  </conditionalFormatting>
  <conditionalFormatting sqref="V62:W62">
    <cfRule type="cellIs" dxfId="1956" priority="1957" operator="greaterThan">
      <formula>0</formula>
    </cfRule>
  </conditionalFormatting>
  <conditionalFormatting sqref="V63:W63">
    <cfRule type="cellIs" dxfId="1955" priority="1956" operator="greaterThan">
      <formula>0</formula>
    </cfRule>
  </conditionalFormatting>
  <conditionalFormatting sqref="V70:W72">
    <cfRule type="cellIs" dxfId="1954" priority="1955" operator="greaterThan">
      <formula>0</formula>
    </cfRule>
  </conditionalFormatting>
  <conditionalFormatting sqref="V73:W73">
    <cfRule type="cellIs" dxfId="1953" priority="1954" operator="greaterThan">
      <formula>0</formula>
    </cfRule>
  </conditionalFormatting>
  <conditionalFormatting sqref="B75:W76">
    <cfRule type="cellIs" dxfId="1952" priority="1953" operator="greaterThan">
      <formula>0</formula>
    </cfRule>
  </conditionalFormatting>
  <conditionalFormatting sqref="AS38:AT38">
    <cfRule type="cellIs" dxfId="1951" priority="1952" operator="greaterThan">
      <formula>0</formula>
    </cfRule>
  </conditionalFormatting>
  <conditionalFormatting sqref="AS39:AT39">
    <cfRule type="cellIs" dxfId="1950" priority="1951" operator="greaterThan">
      <formula>0</formula>
    </cfRule>
  </conditionalFormatting>
  <conditionalFormatting sqref="AS40:AT40">
    <cfRule type="cellIs" dxfId="1949" priority="1950" operator="greaterThan">
      <formula>0</formula>
    </cfRule>
  </conditionalFormatting>
  <conditionalFormatting sqref="AS41:AT41">
    <cfRule type="cellIs" dxfId="1948" priority="1949" operator="greaterThan">
      <formula>0</formula>
    </cfRule>
  </conditionalFormatting>
  <conditionalFormatting sqref="AS42:AT42">
    <cfRule type="cellIs" dxfId="1947" priority="1948" operator="greaterThan">
      <formula>0</formula>
    </cfRule>
  </conditionalFormatting>
  <conditionalFormatting sqref="AS43:AT43">
    <cfRule type="cellIs" dxfId="1946" priority="1947" operator="greaterThan">
      <formula>0</formula>
    </cfRule>
  </conditionalFormatting>
  <conditionalFormatting sqref="AS44:AT44">
    <cfRule type="cellIs" dxfId="1945" priority="1946" operator="greaterThan">
      <formula>0</formula>
    </cfRule>
  </conditionalFormatting>
  <conditionalFormatting sqref="AS45:AT45">
    <cfRule type="cellIs" dxfId="1944" priority="1945" operator="greaterThan">
      <formula>0</formula>
    </cfRule>
  </conditionalFormatting>
  <conditionalFormatting sqref="AS46:AT46">
    <cfRule type="cellIs" dxfId="1943" priority="1944" operator="greaterThan">
      <formula>0</formula>
    </cfRule>
  </conditionalFormatting>
  <conditionalFormatting sqref="AS47:AT47">
    <cfRule type="cellIs" dxfId="1942" priority="1943" operator="greaterThan">
      <formula>0</formula>
    </cfRule>
  </conditionalFormatting>
  <conditionalFormatting sqref="AS54:AT54">
    <cfRule type="cellIs" dxfId="1941" priority="1942" operator="greaterThan">
      <formula>0</formula>
    </cfRule>
  </conditionalFormatting>
  <conditionalFormatting sqref="AS55:AT55">
    <cfRule type="cellIs" dxfId="1940" priority="1941" operator="greaterThan">
      <formula>0</formula>
    </cfRule>
  </conditionalFormatting>
  <conditionalFormatting sqref="AS56:AT56">
    <cfRule type="cellIs" dxfId="1939" priority="1940" operator="greaterThan">
      <formula>0</formula>
    </cfRule>
  </conditionalFormatting>
  <conditionalFormatting sqref="AS57:AT57">
    <cfRule type="cellIs" dxfId="1938" priority="1939" operator="greaterThan">
      <formula>0</formula>
    </cfRule>
  </conditionalFormatting>
  <conditionalFormatting sqref="AS58:AT58">
    <cfRule type="cellIs" dxfId="1937" priority="1938" operator="greaterThan">
      <formula>0</formula>
    </cfRule>
  </conditionalFormatting>
  <conditionalFormatting sqref="AS59:AT59">
    <cfRule type="cellIs" dxfId="1936" priority="1937" operator="greaterThan">
      <formula>0</formula>
    </cfRule>
  </conditionalFormatting>
  <conditionalFormatting sqref="AS60:AT60">
    <cfRule type="cellIs" dxfId="1935" priority="1936" operator="greaterThan">
      <formula>0</formula>
    </cfRule>
  </conditionalFormatting>
  <conditionalFormatting sqref="AS61:AT61">
    <cfRule type="cellIs" dxfId="1934" priority="1935" operator="greaterThan">
      <formula>0</formula>
    </cfRule>
  </conditionalFormatting>
  <conditionalFormatting sqref="AS62:AT62">
    <cfRule type="cellIs" dxfId="1933" priority="1934" operator="greaterThan">
      <formula>0</formula>
    </cfRule>
  </conditionalFormatting>
  <conditionalFormatting sqref="AS63:AT63">
    <cfRule type="cellIs" dxfId="1932" priority="1933" operator="greaterThan">
      <formula>0</formula>
    </cfRule>
  </conditionalFormatting>
  <conditionalFormatting sqref="AS70:AT70">
    <cfRule type="cellIs" dxfId="1931" priority="1932" operator="greaterThan">
      <formula>0</formula>
    </cfRule>
  </conditionalFormatting>
  <conditionalFormatting sqref="AS71:AT71">
    <cfRule type="cellIs" dxfId="1930" priority="1931" operator="greaterThan">
      <formula>0</formula>
    </cfRule>
  </conditionalFormatting>
  <conditionalFormatting sqref="AS72:AT72">
    <cfRule type="cellIs" dxfId="1929" priority="1930" operator="greaterThan">
      <formula>0</formula>
    </cfRule>
  </conditionalFormatting>
  <conditionalFormatting sqref="AS73:AT73">
    <cfRule type="cellIs" dxfId="1928" priority="1929" operator="greaterThan">
      <formula>0</formula>
    </cfRule>
  </conditionalFormatting>
  <conditionalFormatting sqref="AS74:AT74">
    <cfRule type="cellIs" dxfId="1927" priority="1928" operator="greaterThan">
      <formula>0</formula>
    </cfRule>
  </conditionalFormatting>
  <conditionalFormatting sqref="AS75:AT75">
    <cfRule type="cellIs" dxfId="1926" priority="1927" operator="greaterThan">
      <formula>0</formula>
    </cfRule>
  </conditionalFormatting>
  <conditionalFormatting sqref="AS76:AT76">
    <cfRule type="cellIs" dxfId="1925" priority="1926" operator="greaterThan">
      <formula>0</formula>
    </cfRule>
  </conditionalFormatting>
  <conditionalFormatting sqref="AS77:AT77">
    <cfRule type="cellIs" dxfId="1924" priority="1925" operator="greaterThan">
      <formula>0</formula>
    </cfRule>
  </conditionalFormatting>
  <conditionalFormatting sqref="AS78:AT78">
    <cfRule type="cellIs" dxfId="1923" priority="1924" operator="greaterThan">
      <formula>0</formula>
    </cfRule>
  </conditionalFormatting>
  <conditionalFormatting sqref="AS79:AT79">
    <cfRule type="cellIs" dxfId="1922" priority="1923" operator="greaterThan">
      <formula>0</formula>
    </cfRule>
  </conditionalFormatting>
  <conditionalFormatting sqref="AS86:AT88">
    <cfRule type="cellIs" dxfId="1921" priority="1922" operator="greaterThan">
      <formula>0</formula>
    </cfRule>
  </conditionalFormatting>
  <conditionalFormatting sqref="AS90:AT92">
    <cfRule type="cellIs" dxfId="1920" priority="1921" operator="greaterThan">
      <formula>0</formula>
    </cfRule>
  </conditionalFormatting>
  <conditionalFormatting sqref="F80:G80">
    <cfRule type="cellIs" dxfId="1919" priority="1920" operator="greaterThan">
      <formula>0</formula>
    </cfRule>
  </conditionalFormatting>
  <conditionalFormatting sqref="F81:G81">
    <cfRule type="cellIs" dxfId="1918" priority="1919" operator="greaterThan">
      <formula>0</formula>
    </cfRule>
  </conditionalFormatting>
  <conditionalFormatting sqref="F82:G82">
    <cfRule type="cellIs" dxfId="1917" priority="1918" operator="greaterThan">
      <formula>0</formula>
    </cfRule>
  </conditionalFormatting>
  <conditionalFormatting sqref="F83:G83">
    <cfRule type="cellIs" dxfId="1916" priority="1917" operator="greaterThan">
      <formula>0</formula>
    </cfRule>
  </conditionalFormatting>
  <conditionalFormatting sqref="F84:G84">
    <cfRule type="cellIs" dxfId="1915" priority="1916" operator="greaterThan">
      <formula>0</formula>
    </cfRule>
  </conditionalFormatting>
  <conditionalFormatting sqref="F85:G85">
    <cfRule type="cellIs" dxfId="1914" priority="1915" operator="greaterThan">
      <formula>0</formula>
    </cfRule>
  </conditionalFormatting>
  <conditionalFormatting sqref="F86:G86">
    <cfRule type="cellIs" dxfId="1913" priority="1914" operator="greaterThan">
      <formula>0</formula>
    </cfRule>
  </conditionalFormatting>
  <conditionalFormatting sqref="F87:G87">
    <cfRule type="cellIs" dxfId="1912" priority="1913" operator="greaterThan">
      <formula>0</formula>
    </cfRule>
  </conditionalFormatting>
  <conditionalFormatting sqref="F88:G88">
    <cfRule type="cellIs" dxfId="1911" priority="1912" operator="greaterThan">
      <formula>0</formula>
    </cfRule>
  </conditionalFormatting>
  <conditionalFormatting sqref="F89:G89">
    <cfRule type="cellIs" dxfId="1910" priority="1911" operator="greaterThan">
      <formula>0</formula>
    </cfRule>
  </conditionalFormatting>
  <conditionalFormatting sqref="F90:G90">
    <cfRule type="cellIs" dxfId="1909" priority="1910" operator="greaterThan">
      <formula>0</formula>
    </cfRule>
  </conditionalFormatting>
  <conditionalFormatting sqref="F91:G91">
    <cfRule type="cellIs" dxfId="1908" priority="1909" operator="greaterThan">
      <formula>0</formula>
    </cfRule>
  </conditionalFormatting>
  <conditionalFormatting sqref="F92:G92">
    <cfRule type="cellIs" dxfId="1907" priority="1908" operator="greaterThan">
      <formula>0</formula>
    </cfRule>
  </conditionalFormatting>
  <conditionalFormatting sqref="F93:G93">
    <cfRule type="cellIs" dxfId="1906" priority="1907" operator="greaterThan">
      <formula>0</formula>
    </cfRule>
  </conditionalFormatting>
  <conditionalFormatting sqref="F94:G94">
    <cfRule type="cellIs" dxfId="1905" priority="1906" operator="greaterThan">
      <formula>0</formula>
    </cfRule>
  </conditionalFormatting>
  <conditionalFormatting sqref="F95:G95">
    <cfRule type="cellIs" dxfId="1904" priority="1905" operator="greaterThan">
      <formula>0</formula>
    </cfRule>
  </conditionalFormatting>
  <conditionalFormatting sqref="F96:G96">
    <cfRule type="cellIs" dxfId="1903" priority="1904" operator="greaterThan">
      <formula>0</formula>
    </cfRule>
  </conditionalFormatting>
  <conditionalFormatting sqref="F97:G97">
    <cfRule type="cellIs" dxfId="1902" priority="1903" operator="greaterThan">
      <formula>0</formula>
    </cfRule>
  </conditionalFormatting>
  <conditionalFormatting sqref="F98:G98">
    <cfRule type="cellIs" dxfId="1901" priority="1902" operator="greaterThan">
      <formula>0</formula>
    </cfRule>
  </conditionalFormatting>
  <conditionalFormatting sqref="F99:G99">
    <cfRule type="cellIs" dxfId="1900" priority="1901" operator="greaterThan">
      <formula>0</formula>
    </cfRule>
  </conditionalFormatting>
  <conditionalFormatting sqref="F100:G100">
    <cfRule type="cellIs" dxfId="1899" priority="1900" operator="greaterThan">
      <formula>0</formula>
    </cfRule>
  </conditionalFormatting>
  <conditionalFormatting sqref="F101:G101">
    <cfRule type="cellIs" dxfId="1898" priority="1899" operator="greaterThan">
      <formula>0</formula>
    </cfRule>
  </conditionalFormatting>
  <conditionalFormatting sqref="F102:G102">
    <cfRule type="cellIs" dxfId="1897" priority="1898" operator="greaterThan">
      <formula>0</formula>
    </cfRule>
  </conditionalFormatting>
  <conditionalFormatting sqref="F103:G103">
    <cfRule type="cellIs" dxfId="1896" priority="1897" operator="greaterThan">
      <formula>0</formula>
    </cfRule>
  </conditionalFormatting>
  <conditionalFormatting sqref="F104:G104">
    <cfRule type="cellIs" dxfId="1895" priority="1896" operator="greaterThan">
      <formula>0</formula>
    </cfRule>
  </conditionalFormatting>
  <conditionalFormatting sqref="F105:G105">
    <cfRule type="cellIs" dxfId="1894" priority="1895" operator="greaterThan">
      <formula>0</formula>
    </cfRule>
  </conditionalFormatting>
  <conditionalFormatting sqref="F106:G106">
    <cfRule type="cellIs" dxfId="1893" priority="1894" operator="greaterThan">
      <formula>0</formula>
    </cfRule>
  </conditionalFormatting>
  <conditionalFormatting sqref="F107:G107">
    <cfRule type="cellIs" dxfId="1892" priority="1893" operator="greaterThan">
      <formula>0</formula>
    </cfRule>
  </conditionalFormatting>
  <conditionalFormatting sqref="F108:G108">
    <cfRule type="cellIs" dxfId="1891" priority="1892" operator="greaterThan">
      <formula>0</formula>
    </cfRule>
  </conditionalFormatting>
  <conditionalFormatting sqref="F109:G109">
    <cfRule type="cellIs" dxfId="1890" priority="1891" operator="greaterThan">
      <formula>0</formula>
    </cfRule>
  </conditionalFormatting>
  <conditionalFormatting sqref="H80:I80">
    <cfRule type="cellIs" dxfId="1889" priority="1890" operator="greaterThan">
      <formula>0</formula>
    </cfRule>
  </conditionalFormatting>
  <conditionalFormatting sqref="H81:I81">
    <cfRule type="cellIs" dxfId="1888" priority="1889" operator="greaterThan">
      <formula>0</formula>
    </cfRule>
  </conditionalFormatting>
  <conditionalFormatting sqref="H82:I82">
    <cfRule type="cellIs" dxfId="1887" priority="1888" operator="greaterThan">
      <formula>0</formula>
    </cfRule>
  </conditionalFormatting>
  <conditionalFormatting sqref="H83:I83">
    <cfRule type="cellIs" dxfId="1886" priority="1887" operator="greaterThan">
      <formula>0</formula>
    </cfRule>
  </conditionalFormatting>
  <conditionalFormatting sqref="H84:I84">
    <cfRule type="cellIs" dxfId="1885" priority="1886" operator="greaterThan">
      <formula>0</formula>
    </cfRule>
  </conditionalFormatting>
  <conditionalFormatting sqref="H85:I85">
    <cfRule type="cellIs" dxfId="1884" priority="1885" operator="greaterThan">
      <formula>0</formula>
    </cfRule>
  </conditionalFormatting>
  <conditionalFormatting sqref="H86:I86">
    <cfRule type="cellIs" dxfId="1883" priority="1884" operator="greaterThan">
      <formula>0</formula>
    </cfRule>
  </conditionalFormatting>
  <conditionalFormatting sqref="H87:I87">
    <cfRule type="cellIs" dxfId="1882" priority="1883" operator="greaterThan">
      <formula>0</formula>
    </cfRule>
  </conditionalFormatting>
  <conditionalFormatting sqref="H88:I88">
    <cfRule type="cellIs" dxfId="1881" priority="1882" operator="greaterThan">
      <formula>0</formula>
    </cfRule>
  </conditionalFormatting>
  <conditionalFormatting sqref="H89:I89">
    <cfRule type="cellIs" dxfId="1880" priority="1881" operator="greaterThan">
      <formula>0</formula>
    </cfRule>
  </conditionalFormatting>
  <conditionalFormatting sqref="H90:I90">
    <cfRule type="cellIs" dxfId="1879" priority="1880" operator="greaterThan">
      <formula>0</formula>
    </cfRule>
  </conditionalFormatting>
  <conditionalFormatting sqref="H91:I91">
    <cfRule type="cellIs" dxfId="1878" priority="1879" operator="greaterThan">
      <formula>0</formula>
    </cfRule>
  </conditionalFormatting>
  <conditionalFormatting sqref="H92:I92">
    <cfRule type="cellIs" dxfId="1877" priority="1878" operator="greaterThan">
      <formula>0</formula>
    </cfRule>
  </conditionalFormatting>
  <conditionalFormatting sqref="H93:I93">
    <cfRule type="cellIs" dxfId="1876" priority="1877" operator="greaterThan">
      <formula>0</formula>
    </cfRule>
  </conditionalFormatting>
  <conditionalFormatting sqref="H94:I94">
    <cfRule type="cellIs" dxfId="1875" priority="1876" operator="greaterThan">
      <formula>0</formula>
    </cfRule>
  </conditionalFormatting>
  <conditionalFormatting sqref="H95:I95">
    <cfRule type="cellIs" dxfId="1874" priority="1875" operator="greaterThan">
      <formula>0</formula>
    </cfRule>
  </conditionalFormatting>
  <conditionalFormatting sqref="H96:I96">
    <cfRule type="cellIs" dxfId="1873" priority="1874" operator="greaterThan">
      <formula>0</formula>
    </cfRule>
  </conditionalFormatting>
  <conditionalFormatting sqref="H97:I97">
    <cfRule type="cellIs" dxfId="1872" priority="1873" operator="greaterThan">
      <formula>0</formula>
    </cfRule>
  </conditionalFormatting>
  <conditionalFormatting sqref="H98:I98">
    <cfRule type="cellIs" dxfId="1871" priority="1872" operator="greaterThan">
      <formula>0</formula>
    </cfRule>
  </conditionalFormatting>
  <conditionalFormatting sqref="H99:I99">
    <cfRule type="cellIs" dxfId="1870" priority="1871" operator="greaterThan">
      <formula>0</formula>
    </cfRule>
  </conditionalFormatting>
  <conditionalFormatting sqref="H100:I100">
    <cfRule type="cellIs" dxfId="1869" priority="1870" operator="greaterThan">
      <formula>0</formula>
    </cfRule>
  </conditionalFormatting>
  <conditionalFormatting sqref="H101:I101">
    <cfRule type="cellIs" dxfId="1868" priority="1869" operator="greaterThan">
      <formula>0</formula>
    </cfRule>
  </conditionalFormatting>
  <conditionalFormatting sqref="H102:I102">
    <cfRule type="cellIs" dxfId="1867" priority="1868" operator="greaterThan">
      <formula>0</formula>
    </cfRule>
  </conditionalFormatting>
  <conditionalFormatting sqref="H103:I103">
    <cfRule type="cellIs" dxfId="1866" priority="1867" operator="greaterThan">
      <formula>0</formula>
    </cfRule>
  </conditionalFormatting>
  <conditionalFormatting sqref="H104:I104">
    <cfRule type="cellIs" dxfId="1865" priority="1866" operator="greaterThan">
      <formula>0</formula>
    </cfRule>
  </conditionalFormatting>
  <conditionalFormatting sqref="H105:I105">
    <cfRule type="cellIs" dxfId="1864" priority="1865" operator="greaterThan">
      <formula>0</formula>
    </cfRule>
  </conditionalFormatting>
  <conditionalFormatting sqref="H106:I106">
    <cfRule type="cellIs" dxfId="1863" priority="1864" operator="greaterThan">
      <formula>0</formula>
    </cfRule>
  </conditionalFormatting>
  <conditionalFormatting sqref="H107:I107">
    <cfRule type="cellIs" dxfId="1862" priority="1863" operator="greaterThan">
      <formula>0</formula>
    </cfRule>
  </conditionalFormatting>
  <conditionalFormatting sqref="H108:I108">
    <cfRule type="cellIs" dxfId="1861" priority="1862" operator="greaterThan">
      <formula>0</formula>
    </cfRule>
  </conditionalFormatting>
  <conditionalFormatting sqref="H109:I109">
    <cfRule type="cellIs" dxfId="1860" priority="1861" operator="greaterThan">
      <formula>0</formula>
    </cfRule>
  </conditionalFormatting>
  <conditionalFormatting sqref="J80:K80">
    <cfRule type="cellIs" dxfId="1859" priority="1860" operator="greaterThan">
      <formula>0</formula>
    </cfRule>
  </conditionalFormatting>
  <conditionalFormatting sqref="J81:K81">
    <cfRule type="cellIs" dxfId="1858" priority="1859" operator="greaterThan">
      <formula>0</formula>
    </cfRule>
  </conditionalFormatting>
  <conditionalFormatting sqref="J82:K82">
    <cfRule type="cellIs" dxfId="1857" priority="1858" operator="greaterThan">
      <formula>0</formula>
    </cfRule>
  </conditionalFormatting>
  <conditionalFormatting sqref="J83:K83">
    <cfRule type="cellIs" dxfId="1856" priority="1857" operator="greaterThan">
      <formula>0</formula>
    </cfRule>
  </conditionalFormatting>
  <conditionalFormatting sqref="J84:K84">
    <cfRule type="cellIs" dxfId="1855" priority="1856" operator="greaterThan">
      <formula>0</formula>
    </cfRule>
  </conditionalFormatting>
  <conditionalFormatting sqref="J85:K85">
    <cfRule type="cellIs" dxfId="1854" priority="1855" operator="greaterThan">
      <formula>0</formula>
    </cfRule>
  </conditionalFormatting>
  <conditionalFormatting sqref="J86:K86">
    <cfRule type="cellIs" dxfId="1853" priority="1854" operator="greaterThan">
      <formula>0</formula>
    </cfRule>
  </conditionalFormatting>
  <conditionalFormatting sqref="J87:K87">
    <cfRule type="cellIs" dxfId="1852" priority="1853" operator="greaterThan">
      <formula>0</formula>
    </cfRule>
  </conditionalFormatting>
  <conditionalFormatting sqref="J88:K88">
    <cfRule type="cellIs" dxfId="1851" priority="1852" operator="greaterThan">
      <formula>0</formula>
    </cfRule>
  </conditionalFormatting>
  <conditionalFormatting sqref="J89:K89">
    <cfRule type="cellIs" dxfId="1850" priority="1851" operator="greaterThan">
      <formula>0</formula>
    </cfRule>
  </conditionalFormatting>
  <conditionalFormatting sqref="J90:K90">
    <cfRule type="cellIs" dxfId="1849" priority="1850" operator="greaterThan">
      <formula>0</formula>
    </cfRule>
  </conditionalFormatting>
  <conditionalFormatting sqref="J91:K91">
    <cfRule type="cellIs" dxfId="1848" priority="1849" operator="greaterThan">
      <formula>0</formula>
    </cfRule>
  </conditionalFormatting>
  <conditionalFormatting sqref="J92:K92">
    <cfRule type="cellIs" dxfId="1847" priority="1848" operator="greaterThan">
      <formula>0</formula>
    </cfRule>
  </conditionalFormatting>
  <conditionalFormatting sqref="J93:K93">
    <cfRule type="cellIs" dxfId="1846" priority="1847" operator="greaterThan">
      <formula>0</formula>
    </cfRule>
  </conditionalFormatting>
  <conditionalFormatting sqref="J94:K94">
    <cfRule type="cellIs" dxfId="1845" priority="1846" operator="greaterThan">
      <formula>0</formula>
    </cfRule>
  </conditionalFormatting>
  <conditionalFormatting sqref="J95:K95">
    <cfRule type="cellIs" dxfId="1844" priority="1845" operator="greaterThan">
      <formula>0</formula>
    </cfRule>
  </conditionalFormatting>
  <conditionalFormatting sqref="J96:K96">
    <cfRule type="cellIs" dxfId="1843" priority="1844" operator="greaterThan">
      <formula>0</formula>
    </cfRule>
  </conditionalFormatting>
  <conditionalFormatting sqref="J97:K97">
    <cfRule type="cellIs" dxfId="1842" priority="1843" operator="greaterThan">
      <formula>0</formula>
    </cfRule>
  </conditionalFormatting>
  <conditionalFormatting sqref="J98:K98">
    <cfRule type="cellIs" dxfId="1841" priority="1842" operator="greaterThan">
      <formula>0</formula>
    </cfRule>
  </conditionalFormatting>
  <conditionalFormatting sqref="J99:K99">
    <cfRule type="cellIs" dxfId="1840" priority="1841" operator="greaterThan">
      <formula>0</formula>
    </cfRule>
  </conditionalFormatting>
  <conditionalFormatting sqref="J100:K100">
    <cfRule type="cellIs" dxfId="1839" priority="1840" operator="greaterThan">
      <formula>0</formula>
    </cfRule>
  </conditionalFormatting>
  <conditionalFormatting sqref="J101:K101">
    <cfRule type="cellIs" dxfId="1838" priority="1839" operator="greaterThan">
      <formula>0</formula>
    </cfRule>
  </conditionalFormatting>
  <conditionalFormatting sqref="J102:K102">
    <cfRule type="cellIs" dxfId="1837" priority="1838" operator="greaterThan">
      <formula>0</formula>
    </cfRule>
  </conditionalFormatting>
  <conditionalFormatting sqref="J103:K103">
    <cfRule type="cellIs" dxfId="1836" priority="1837" operator="greaterThan">
      <formula>0</formula>
    </cfRule>
  </conditionalFormatting>
  <conditionalFormatting sqref="J104:K104">
    <cfRule type="cellIs" dxfId="1835" priority="1836" operator="greaterThan">
      <formula>0</formula>
    </cfRule>
  </conditionalFormatting>
  <conditionalFormatting sqref="J105:K105">
    <cfRule type="cellIs" dxfId="1834" priority="1835" operator="greaterThan">
      <formula>0</formula>
    </cfRule>
  </conditionalFormatting>
  <conditionalFormatting sqref="J106:K106">
    <cfRule type="cellIs" dxfId="1833" priority="1834" operator="greaterThan">
      <formula>0</formula>
    </cfRule>
  </conditionalFormatting>
  <conditionalFormatting sqref="J107:K107">
    <cfRule type="cellIs" dxfId="1832" priority="1833" operator="greaterThan">
      <formula>0</formula>
    </cfRule>
  </conditionalFormatting>
  <conditionalFormatting sqref="J108:K108">
    <cfRule type="cellIs" dxfId="1831" priority="1832" operator="greaterThan">
      <formula>0</formula>
    </cfRule>
  </conditionalFormatting>
  <conditionalFormatting sqref="J109:K109">
    <cfRule type="cellIs" dxfId="1830" priority="1831" operator="greaterThan">
      <formula>0</formula>
    </cfRule>
  </conditionalFormatting>
  <conditionalFormatting sqref="L80:M80">
    <cfRule type="cellIs" dxfId="1829" priority="1830" operator="greaterThan">
      <formula>0</formula>
    </cfRule>
  </conditionalFormatting>
  <conditionalFormatting sqref="L81:M81">
    <cfRule type="cellIs" dxfId="1828" priority="1829" operator="greaterThan">
      <formula>0</formula>
    </cfRule>
  </conditionalFormatting>
  <conditionalFormatting sqref="L82:M82">
    <cfRule type="cellIs" dxfId="1827" priority="1828" operator="greaterThan">
      <formula>0</formula>
    </cfRule>
  </conditionalFormatting>
  <conditionalFormatting sqref="L83:M83">
    <cfRule type="cellIs" dxfId="1826" priority="1827" operator="greaterThan">
      <formula>0</formula>
    </cfRule>
  </conditionalFormatting>
  <conditionalFormatting sqref="L84:M84">
    <cfRule type="cellIs" dxfId="1825" priority="1826" operator="greaterThan">
      <formula>0</formula>
    </cfRule>
  </conditionalFormatting>
  <conditionalFormatting sqref="L85:M85">
    <cfRule type="cellIs" dxfId="1824" priority="1825" operator="greaterThan">
      <formula>0</formula>
    </cfRule>
  </conditionalFormatting>
  <conditionalFormatting sqref="L86:M86">
    <cfRule type="cellIs" dxfId="1823" priority="1824" operator="greaterThan">
      <formula>0</formula>
    </cfRule>
  </conditionalFormatting>
  <conditionalFormatting sqref="L87:M87">
    <cfRule type="cellIs" dxfId="1822" priority="1823" operator="greaterThan">
      <formula>0</formula>
    </cfRule>
  </conditionalFormatting>
  <conditionalFormatting sqref="L88:M88">
    <cfRule type="cellIs" dxfId="1821" priority="1822" operator="greaterThan">
      <formula>0</formula>
    </cfRule>
  </conditionalFormatting>
  <conditionalFormatting sqref="L89:M89">
    <cfRule type="cellIs" dxfId="1820" priority="1821" operator="greaterThan">
      <formula>0</formula>
    </cfRule>
  </conditionalFormatting>
  <conditionalFormatting sqref="L90:M90">
    <cfRule type="cellIs" dxfId="1819" priority="1820" operator="greaterThan">
      <formula>0</formula>
    </cfRule>
  </conditionalFormatting>
  <conditionalFormatting sqref="L91:M91">
    <cfRule type="cellIs" dxfId="1818" priority="1819" operator="greaterThan">
      <formula>0</formula>
    </cfRule>
  </conditionalFormatting>
  <conditionalFormatting sqref="L92:M92">
    <cfRule type="cellIs" dxfId="1817" priority="1818" operator="greaterThan">
      <formula>0</formula>
    </cfRule>
  </conditionalFormatting>
  <conditionalFormatting sqref="L93:M93">
    <cfRule type="cellIs" dxfId="1816" priority="1817" operator="greaterThan">
      <formula>0</formula>
    </cfRule>
  </conditionalFormatting>
  <conditionalFormatting sqref="L94:M94">
    <cfRule type="cellIs" dxfId="1815" priority="1816" operator="greaterThan">
      <formula>0</formula>
    </cfRule>
  </conditionalFormatting>
  <conditionalFormatting sqref="L95:M95">
    <cfRule type="cellIs" dxfId="1814" priority="1815" operator="greaterThan">
      <formula>0</formula>
    </cfRule>
  </conditionalFormatting>
  <conditionalFormatting sqref="L96:M96">
    <cfRule type="cellIs" dxfId="1813" priority="1814" operator="greaterThan">
      <formula>0</formula>
    </cfRule>
  </conditionalFormatting>
  <conditionalFormatting sqref="L97:M97">
    <cfRule type="cellIs" dxfId="1812" priority="1813" operator="greaterThan">
      <formula>0</formula>
    </cfRule>
  </conditionalFormatting>
  <conditionalFormatting sqref="L98:M98">
    <cfRule type="cellIs" dxfId="1811" priority="1812" operator="greaterThan">
      <formula>0</formula>
    </cfRule>
  </conditionalFormatting>
  <conditionalFormatting sqref="L99:M99">
    <cfRule type="cellIs" dxfId="1810" priority="1811" operator="greaterThan">
      <formula>0</formula>
    </cfRule>
  </conditionalFormatting>
  <conditionalFormatting sqref="L100:M100">
    <cfRule type="cellIs" dxfId="1809" priority="1810" operator="greaterThan">
      <formula>0</formula>
    </cfRule>
  </conditionalFormatting>
  <conditionalFormatting sqref="L101:M101">
    <cfRule type="cellIs" dxfId="1808" priority="1809" operator="greaterThan">
      <formula>0</formula>
    </cfRule>
  </conditionalFormatting>
  <conditionalFormatting sqref="L102:M102">
    <cfRule type="cellIs" dxfId="1807" priority="1808" operator="greaterThan">
      <formula>0</formula>
    </cfRule>
  </conditionalFormatting>
  <conditionalFormatting sqref="L103:M103">
    <cfRule type="cellIs" dxfId="1806" priority="1807" operator="greaterThan">
      <formula>0</formula>
    </cfRule>
  </conditionalFormatting>
  <conditionalFormatting sqref="L104:M104">
    <cfRule type="cellIs" dxfId="1805" priority="1806" operator="greaterThan">
      <formula>0</formula>
    </cfRule>
  </conditionalFormatting>
  <conditionalFormatting sqref="L105:M105">
    <cfRule type="cellIs" dxfId="1804" priority="1805" operator="greaterThan">
      <formula>0</formula>
    </cfRule>
  </conditionalFormatting>
  <conditionalFormatting sqref="L106:M106">
    <cfRule type="cellIs" dxfId="1803" priority="1804" operator="greaterThan">
      <formula>0</formula>
    </cfRule>
  </conditionalFormatting>
  <conditionalFormatting sqref="L107:M107">
    <cfRule type="cellIs" dxfId="1802" priority="1803" operator="greaterThan">
      <formula>0</formula>
    </cfRule>
  </conditionalFormatting>
  <conditionalFormatting sqref="L108:M108">
    <cfRule type="cellIs" dxfId="1801" priority="1802" operator="greaterThan">
      <formula>0</formula>
    </cfRule>
  </conditionalFormatting>
  <conditionalFormatting sqref="L109:M109">
    <cfRule type="cellIs" dxfId="1800" priority="1801" operator="greaterThan">
      <formula>0</formula>
    </cfRule>
  </conditionalFormatting>
  <conditionalFormatting sqref="N80:O80">
    <cfRule type="cellIs" dxfId="1799" priority="1800" operator="greaterThan">
      <formula>0</formula>
    </cfRule>
  </conditionalFormatting>
  <conditionalFormatting sqref="N81:O81">
    <cfRule type="cellIs" dxfId="1798" priority="1799" operator="greaterThan">
      <formula>0</formula>
    </cfRule>
  </conditionalFormatting>
  <conditionalFormatting sqref="N82:O82">
    <cfRule type="cellIs" dxfId="1797" priority="1798" operator="greaterThan">
      <formula>0</formula>
    </cfRule>
  </conditionalFormatting>
  <conditionalFormatting sqref="N83:O83">
    <cfRule type="cellIs" dxfId="1796" priority="1797" operator="greaterThan">
      <formula>0</formula>
    </cfRule>
  </conditionalFormatting>
  <conditionalFormatting sqref="N84:O84">
    <cfRule type="cellIs" dxfId="1795" priority="1796" operator="greaterThan">
      <formula>0</formula>
    </cfRule>
  </conditionalFormatting>
  <conditionalFormatting sqref="N85:O85">
    <cfRule type="cellIs" dxfId="1794" priority="1795" operator="greaterThan">
      <formula>0</formula>
    </cfRule>
  </conditionalFormatting>
  <conditionalFormatting sqref="N86:O86">
    <cfRule type="cellIs" dxfId="1793" priority="1794" operator="greaterThan">
      <formula>0</formula>
    </cfRule>
  </conditionalFormatting>
  <conditionalFormatting sqref="N87:O87">
    <cfRule type="cellIs" dxfId="1792" priority="1793" operator="greaterThan">
      <formula>0</formula>
    </cfRule>
  </conditionalFormatting>
  <conditionalFormatting sqref="N88:O88">
    <cfRule type="cellIs" dxfId="1791" priority="1792" operator="greaterThan">
      <formula>0</formula>
    </cfRule>
  </conditionalFormatting>
  <conditionalFormatting sqref="N89:O89">
    <cfRule type="cellIs" dxfId="1790" priority="1791" operator="greaterThan">
      <formula>0</formula>
    </cfRule>
  </conditionalFormatting>
  <conditionalFormatting sqref="N90:O90">
    <cfRule type="cellIs" dxfId="1789" priority="1790" operator="greaterThan">
      <formula>0</formula>
    </cfRule>
  </conditionalFormatting>
  <conditionalFormatting sqref="N91:O91">
    <cfRule type="cellIs" dxfId="1788" priority="1789" operator="greaterThan">
      <formula>0</formula>
    </cfRule>
  </conditionalFormatting>
  <conditionalFormatting sqref="N92:O92">
    <cfRule type="cellIs" dxfId="1787" priority="1788" operator="greaterThan">
      <formula>0</formula>
    </cfRule>
  </conditionalFormatting>
  <conditionalFormatting sqref="N93:O93">
    <cfRule type="cellIs" dxfId="1786" priority="1787" operator="greaterThan">
      <formula>0</formula>
    </cfRule>
  </conditionalFormatting>
  <conditionalFormatting sqref="N94:O94">
    <cfRule type="cellIs" dxfId="1785" priority="1786" operator="greaterThan">
      <formula>0</formula>
    </cfRule>
  </conditionalFormatting>
  <conditionalFormatting sqref="N95:O95">
    <cfRule type="cellIs" dxfId="1784" priority="1785" operator="greaterThan">
      <formula>0</formula>
    </cfRule>
  </conditionalFormatting>
  <conditionalFormatting sqref="N96:O96">
    <cfRule type="cellIs" dxfId="1783" priority="1784" operator="greaterThan">
      <formula>0</formula>
    </cfRule>
  </conditionalFormatting>
  <conditionalFormatting sqref="N97:O97">
    <cfRule type="cellIs" dxfId="1782" priority="1783" operator="greaterThan">
      <formula>0</formula>
    </cfRule>
  </conditionalFormatting>
  <conditionalFormatting sqref="N98:O98">
    <cfRule type="cellIs" dxfId="1781" priority="1782" operator="greaterThan">
      <formula>0</formula>
    </cfRule>
  </conditionalFormatting>
  <conditionalFormatting sqref="N99:O99">
    <cfRule type="cellIs" dxfId="1780" priority="1781" operator="greaterThan">
      <formula>0</formula>
    </cfRule>
  </conditionalFormatting>
  <conditionalFormatting sqref="N100:O100">
    <cfRule type="cellIs" dxfId="1779" priority="1780" operator="greaterThan">
      <formula>0</formula>
    </cfRule>
  </conditionalFormatting>
  <conditionalFormatting sqref="N101:O101">
    <cfRule type="cellIs" dxfId="1778" priority="1779" operator="greaterThan">
      <formula>0</formula>
    </cfRule>
  </conditionalFormatting>
  <conditionalFormatting sqref="N102:O102">
    <cfRule type="cellIs" dxfId="1777" priority="1778" operator="greaterThan">
      <formula>0</formula>
    </cfRule>
  </conditionalFormatting>
  <conditionalFormatting sqref="N103:O103">
    <cfRule type="cellIs" dxfId="1776" priority="1777" operator="greaterThan">
      <formula>0</formula>
    </cfRule>
  </conditionalFormatting>
  <conditionalFormatting sqref="N104:O104">
    <cfRule type="cellIs" dxfId="1775" priority="1776" operator="greaterThan">
      <formula>0</formula>
    </cfRule>
  </conditionalFormatting>
  <conditionalFormatting sqref="N105:O105">
    <cfRule type="cellIs" dxfId="1774" priority="1775" operator="greaterThan">
      <formula>0</formula>
    </cfRule>
  </conditionalFormatting>
  <conditionalFormatting sqref="N106:O106">
    <cfRule type="cellIs" dxfId="1773" priority="1774" operator="greaterThan">
      <formula>0</formula>
    </cfRule>
  </conditionalFormatting>
  <conditionalFormatting sqref="N107:O107">
    <cfRule type="cellIs" dxfId="1772" priority="1773" operator="greaterThan">
      <formula>0</formula>
    </cfRule>
  </conditionalFormatting>
  <conditionalFormatting sqref="N108:O108">
    <cfRule type="cellIs" dxfId="1771" priority="1772" operator="greaterThan">
      <formula>0</formula>
    </cfRule>
  </conditionalFormatting>
  <conditionalFormatting sqref="N109:O109">
    <cfRule type="cellIs" dxfId="1770" priority="1771" operator="greaterThan">
      <formula>0</formula>
    </cfRule>
  </conditionalFormatting>
  <conditionalFormatting sqref="P80:Q80">
    <cfRule type="cellIs" dxfId="1769" priority="1770" operator="greaterThan">
      <formula>0</formula>
    </cfRule>
  </conditionalFormatting>
  <conditionalFormatting sqref="P81:Q81">
    <cfRule type="cellIs" dxfId="1768" priority="1769" operator="greaterThan">
      <formula>0</formula>
    </cfRule>
  </conditionalFormatting>
  <conditionalFormatting sqref="P82:Q82">
    <cfRule type="cellIs" dxfId="1767" priority="1768" operator="greaterThan">
      <formula>0</formula>
    </cfRule>
  </conditionalFormatting>
  <conditionalFormatting sqref="P83:Q83">
    <cfRule type="cellIs" dxfId="1766" priority="1767" operator="greaterThan">
      <formula>0</formula>
    </cfRule>
  </conditionalFormatting>
  <conditionalFormatting sqref="P84:Q84">
    <cfRule type="cellIs" dxfId="1765" priority="1766" operator="greaterThan">
      <formula>0</formula>
    </cfRule>
  </conditionalFormatting>
  <conditionalFormatting sqref="P85:Q85">
    <cfRule type="cellIs" dxfId="1764" priority="1765" operator="greaterThan">
      <formula>0</formula>
    </cfRule>
  </conditionalFormatting>
  <conditionalFormatting sqref="P86:Q86">
    <cfRule type="cellIs" dxfId="1763" priority="1764" operator="greaterThan">
      <formula>0</formula>
    </cfRule>
  </conditionalFormatting>
  <conditionalFormatting sqref="P87:Q87">
    <cfRule type="cellIs" dxfId="1762" priority="1763" operator="greaterThan">
      <formula>0</formula>
    </cfRule>
  </conditionalFormatting>
  <conditionalFormatting sqref="P88:Q88">
    <cfRule type="cellIs" dxfId="1761" priority="1762" operator="greaterThan">
      <formula>0</formula>
    </cfRule>
  </conditionalFormatting>
  <conditionalFormatting sqref="P89:Q89">
    <cfRule type="cellIs" dxfId="1760" priority="1761" operator="greaterThan">
      <formula>0</formula>
    </cfRule>
  </conditionalFormatting>
  <conditionalFormatting sqref="P90:Q90">
    <cfRule type="cellIs" dxfId="1759" priority="1760" operator="greaterThan">
      <formula>0</formula>
    </cfRule>
  </conditionalFormatting>
  <conditionalFormatting sqref="P91:Q91">
    <cfRule type="cellIs" dxfId="1758" priority="1759" operator="greaterThan">
      <formula>0</formula>
    </cfRule>
  </conditionalFormatting>
  <conditionalFormatting sqref="P92:Q92">
    <cfRule type="cellIs" dxfId="1757" priority="1758" operator="greaterThan">
      <formula>0</formula>
    </cfRule>
  </conditionalFormatting>
  <conditionalFormatting sqref="P93:Q93">
    <cfRule type="cellIs" dxfId="1756" priority="1757" operator="greaterThan">
      <formula>0</formula>
    </cfRule>
  </conditionalFormatting>
  <conditionalFormatting sqref="P94:Q94">
    <cfRule type="cellIs" dxfId="1755" priority="1756" operator="greaterThan">
      <formula>0</formula>
    </cfRule>
  </conditionalFormatting>
  <conditionalFormatting sqref="P95:Q95">
    <cfRule type="cellIs" dxfId="1754" priority="1755" operator="greaterThan">
      <formula>0</formula>
    </cfRule>
  </conditionalFormatting>
  <conditionalFormatting sqref="P96:Q96">
    <cfRule type="cellIs" dxfId="1753" priority="1754" operator="greaterThan">
      <formula>0</formula>
    </cfRule>
  </conditionalFormatting>
  <conditionalFormatting sqref="P97:Q97">
    <cfRule type="cellIs" dxfId="1752" priority="1753" operator="greaterThan">
      <formula>0</formula>
    </cfRule>
  </conditionalFormatting>
  <conditionalFormatting sqref="P98:Q98">
    <cfRule type="cellIs" dxfId="1751" priority="1752" operator="greaterThan">
      <formula>0</formula>
    </cfRule>
  </conditionalFormatting>
  <conditionalFormatting sqref="P99:Q99">
    <cfRule type="cellIs" dxfId="1750" priority="1751" operator="greaterThan">
      <formula>0</formula>
    </cfRule>
  </conditionalFormatting>
  <conditionalFormatting sqref="P100:Q100">
    <cfRule type="cellIs" dxfId="1749" priority="1750" operator="greaterThan">
      <formula>0</formula>
    </cfRule>
  </conditionalFormatting>
  <conditionalFormatting sqref="P101:Q101">
    <cfRule type="cellIs" dxfId="1748" priority="1749" operator="greaterThan">
      <formula>0</formula>
    </cfRule>
  </conditionalFormatting>
  <conditionalFormatting sqref="P102:Q102">
    <cfRule type="cellIs" dxfId="1747" priority="1748" operator="greaterThan">
      <formula>0</formula>
    </cfRule>
  </conditionalFormatting>
  <conditionalFormatting sqref="P103:Q103">
    <cfRule type="cellIs" dxfId="1746" priority="1747" operator="greaterThan">
      <formula>0</formula>
    </cfRule>
  </conditionalFormatting>
  <conditionalFormatting sqref="P104:Q104">
    <cfRule type="cellIs" dxfId="1745" priority="1746" operator="greaterThan">
      <formula>0</formula>
    </cfRule>
  </conditionalFormatting>
  <conditionalFormatting sqref="P105:Q105">
    <cfRule type="cellIs" dxfId="1744" priority="1745" operator="greaterThan">
      <formula>0</formula>
    </cfRule>
  </conditionalFormatting>
  <conditionalFormatting sqref="P106:Q106">
    <cfRule type="cellIs" dxfId="1743" priority="1744" operator="greaterThan">
      <formula>0</formula>
    </cfRule>
  </conditionalFormatting>
  <conditionalFormatting sqref="P107:Q107">
    <cfRule type="cellIs" dxfId="1742" priority="1743" operator="greaterThan">
      <formula>0</formula>
    </cfRule>
  </conditionalFormatting>
  <conditionalFormatting sqref="P108:Q108">
    <cfRule type="cellIs" dxfId="1741" priority="1742" operator="greaterThan">
      <formula>0</formula>
    </cfRule>
  </conditionalFormatting>
  <conditionalFormatting sqref="P109:Q109">
    <cfRule type="cellIs" dxfId="1740" priority="1741" operator="greaterThan">
      <formula>0</formula>
    </cfRule>
  </conditionalFormatting>
  <conditionalFormatting sqref="R80:S80">
    <cfRule type="cellIs" dxfId="1739" priority="1740" operator="greaterThan">
      <formula>0</formula>
    </cfRule>
  </conditionalFormatting>
  <conditionalFormatting sqref="R81:S81">
    <cfRule type="cellIs" dxfId="1738" priority="1739" operator="greaterThan">
      <formula>0</formula>
    </cfRule>
  </conditionalFormatting>
  <conditionalFormatting sqref="R82:S82">
    <cfRule type="cellIs" dxfId="1737" priority="1738" operator="greaterThan">
      <formula>0</formula>
    </cfRule>
  </conditionalFormatting>
  <conditionalFormatting sqref="R83:S83">
    <cfRule type="cellIs" dxfId="1736" priority="1737" operator="greaterThan">
      <formula>0</formula>
    </cfRule>
  </conditionalFormatting>
  <conditionalFormatting sqref="R84:S84">
    <cfRule type="cellIs" dxfId="1735" priority="1736" operator="greaterThan">
      <formula>0</formula>
    </cfRule>
  </conditionalFormatting>
  <conditionalFormatting sqref="R85:S85">
    <cfRule type="cellIs" dxfId="1734" priority="1735" operator="greaterThan">
      <formula>0</formula>
    </cfRule>
  </conditionalFormatting>
  <conditionalFormatting sqref="R86:S86">
    <cfRule type="cellIs" dxfId="1733" priority="1734" operator="greaterThan">
      <formula>0</formula>
    </cfRule>
  </conditionalFormatting>
  <conditionalFormatting sqref="R87:S87">
    <cfRule type="cellIs" dxfId="1732" priority="1733" operator="greaterThan">
      <formula>0</formula>
    </cfRule>
  </conditionalFormatting>
  <conditionalFormatting sqref="R88:S88">
    <cfRule type="cellIs" dxfId="1731" priority="1732" operator="greaterThan">
      <formula>0</formula>
    </cfRule>
  </conditionalFormatting>
  <conditionalFormatting sqref="R89:S89">
    <cfRule type="cellIs" dxfId="1730" priority="1731" operator="greaterThan">
      <formula>0</formula>
    </cfRule>
  </conditionalFormatting>
  <conditionalFormatting sqref="R90:S90">
    <cfRule type="cellIs" dxfId="1729" priority="1730" operator="greaterThan">
      <formula>0</formula>
    </cfRule>
  </conditionalFormatting>
  <conditionalFormatting sqref="R91:S91">
    <cfRule type="cellIs" dxfId="1728" priority="1729" operator="greaterThan">
      <formula>0</formula>
    </cfRule>
  </conditionalFormatting>
  <conditionalFormatting sqref="R92:S92">
    <cfRule type="cellIs" dxfId="1727" priority="1728" operator="greaterThan">
      <formula>0</formula>
    </cfRule>
  </conditionalFormatting>
  <conditionalFormatting sqref="R93:S93">
    <cfRule type="cellIs" dxfId="1726" priority="1727" operator="greaterThan">
      <formula>0</formula>
    </cfRule>
  </conditionalFormatting>
  <conditionalFormatting sqref="R94:S94">
    <cfRule type="cellIs" dxfId="1725" priority="1726" operator="greaterThan">
      <formula>0</formula>
    </cfRule>
  </conditionalFormatting>
  <conditionalFormatting sqref="R95:S95">
    <cfRule type="cellIs" dxfId="1724" priority="1725" operator="greaterThan">
      <formula>0</formula>
    </cfRule>
  </conditionalFormatting>
  <conditionalFormatting sqref="R96:S96">
    <cfRule type="cellIs" dxfId="1723" priority="1724" operator="greaterThan">
      <formula>0</formula>
    </cfRule>
  </conditionalFormatting>
  <conditionalFormatting sqref="R97:S97">
    <cfRule type="cellIs" dxfId="1722" priority="1723" operator="greaterThan">
      <formula>0</formula>
    </cfRule>
  </conditionalFormatting>
  <conditionalFormatting sqref="R98:S98">
    <cfRule type="cellIs" dxfId="1721" priority="1722" operator="greaterThan">
      <formula>0</formula>
    </cfRule>
  </conditionalFormatting>
  <conditionalFormatting sqref="R99:S99">
    <cfRule type="cellIs" dxfId="1720" priority="1721" operator="greaterThan">
      <formula>0</formula>
    </cfRule>
  </conditionalFormatting>
  <conditionalFormatting sqref="R100:S100">
    <cfRule type="cellIs" dxfId="1719" priority="1720" operator="greaterThan">
      <formula>0</formula>
    </cfRule>
  </conditionalFormatting>
  <conditionalFormatting sqref="R101:S101">
    <cfRule type="cellIs" dxfId="1718" priority="1719" operator="greaterThan">
      <formula>0</formula>
    </cfRule>
  </conditionalFormatting>
  <conditionalFormatting sqref="R102:S102">
    <cfRule type="cellIs" dxfId="1717" priority="1718" operator="greaterThan">
      <formula>0</formula>
    </cfRule>
  </conditionalFormatting>
  <conditionalFormatting sqref="R103:S103">
    <cfRule type="cellIs" dxfId="1716" priority="1717" operator="greaterThan">
      <formula>0</formula>
    </cfRule>
  </conditionalFormatting>
  <conditionalFormatting sqref="R104:S104">
    <cfRule type="cellIs" dxfId="1715" priority="1716" operator="greaterThan">
      <formula>0</formula>
    </cfRule>
  </conditionalFormatting>
  <conditionalFormatting sqref="R105:S105">
    <cfRule type="cellIs" dxfId="1714" priority="1715" operator="greaterThan">
      <formula>0</formula>
    </cfRule>
  </conditionalFormatting>
  <conditionalFormatting sqref="R106:S106">
    <cfRule type="cellIs" dxfId="1713" priority="1714" operator="greaterThan">
      <formula>0</formula>
    </cfRule>
  </conditionalFormatting>
  <conditionalFormatting sqref="R107:S107">
    <cfRule type="cellIs" dxfId="1712" priority="1713" operator="greaterThan">
      <formula>0</formula>
    </cfRule>
  </conditionalFormatting>
  <conditionalFormatting sqref="R108:S108">
    <cfRule type="cellIs" dxfId="1711" priority="1712" operator="greaterThan">
      <formula>0</formula>
    </cfRule>
  </conditionalFormatting>
  <conditionalFormatting sqref="R109:S109">
    <cfRule type="cellIs" dxfId="1710" priority="1711" operator="greaterThan">
      <formula>0</formula>
    </cfRule>
  </conditionalFormatting>
  <conditionalFormatting sqref="T80:U80">
    <cfRule type="cellIs" dxfId="1709" priority="1710" operator="greaterThan">
      <formula>0</formula>
    </cfRule>
  </conditionalFormatting>
  <conditionalFormatting sqref="T81:U81">
    <cfRule type="cellIs" dxfId="1708" priority="1709" operator="greaterThan">
      <formula>0</formula>
    </cfRule>
  </conditionalFormatting>
  <conditionalFormatting sqref="T82:U82">
    <cfRule type="cellIs" dxfId="1707" priority="1708" operator="greaterThan">
      <formula>0</formula>
    </cfRule>
  </conditionalFormatting>
  <conditionalFormatting sqref="T83:U83">
    <cfRule type="cellIs" dxfId="1706" priority="1707" operator="greaterThan">
      <formula>0</formula>
    </cfRule>
  </conditionalFormatting>
  <conditionalFormatting sqref="T84:U84">
    <cfRule type="cellIs" dxfId="1705" priority="1706" operator="greaterThan">
      <formula>0</formula>
    </cfRule>
  </conditionalFormatting>
  <conditionalFormatting sqref="T85:U85">
    <cfRule type="cellIs" dxfId="1704" priority="1705" operator="greaterThan">
      <formula>0</formula>
    </cfRule>
  </conditionalFormatting>
  <conditionalFormatting sqref="T86:U86">
    <cfRule type="cellIs" dxfId="1703" priority="1704" operator="greaterThan">
      <formula>0</formula>
    </cfRule>
  </conditionalFormatting>
  <conditionalFormatting sqref="T87:U87">
    <cfRule type="cellIs" dxfId="1702" priority="1703" operator="greaterThan">
      <formula>0</formula>
    </cfRule>
  </conditionalFormatting>
  <conditionalFormatting sqref="T88:U88">
    <cfRule type="cellIs" dxfId="1701" priority="1702" operator="greaterThan">
      <formula>0</formula>
    </cfRule>
  </conditionalFormatting>
  <conditionalFormatting sqref="T89:U89">
    <cfRule type="cellIs" dxfId="1700" priority="1701" operator="greaterThan">
      <formula>0</formula>
    </cfRule>
  </conditionalFormatting>
  <conditionalFormatting sqref="T90:U90">
    <cfRule type="cellIs" dxfId="1699" priority="1700" operator="greaterThan">
      <formula>0</formula>
    </cfRule>
  </conditionalFormatting>
  <conditionalFormatting sqref="T91:U91">
    <cfRule type="cellIs" dxfId="1698" priority="1699" operator="greaterThan">
      <formula>0</formula>
    </cfRule>
  </conditionalFormatting>
  <conditionalFormatting sqref="T92:U92">
    <cfRule type="cellIs" dxfId="1697" priority="1698" operator="greaterThan">
      <formula>0</formula>
    </cfRule>
  </conditionalFormatting>
  <conditionalFormatting sqref="T93:U93">
    <cfRule type="cellIs" dxfId="1696" priority="1697" operator="greaterThan">
      <formula>0</formula>
    </cfRule>
  </conditionalFormatting>
  <conditionalFormatting sqref="T94:U94">
    <cfRule type="cellIs" dxfId="1695" priority="1696" operator="greaterThan">
      <formula>0</formula>
    </cfRule>
  </conditionalFormatting>
  <conditionalFormatting sqref="T95:U95">
    <cfRule type="cellIs" dxfId="1694" priority="1695" operator="greaterThan">
      <formula>0</formula>
    </cfRule>
  </conditionalFormatting>
  <conditionalFormatting sqref="T96:U96">
    <cfRule type="cellIs" dxfId="1693" priority="1694" operator="greaterThan">
      <formula>0</formula>
    </cfRule>
  </conditionalFormatting>
  <conditionalFormatting sqref="T97:U97">
    <cfRule type="cellIs" dxfId="1692" priority="1693" operator="greaterThan">
      <formula>0</formula>
    </cfRule>
  </conditionalFormatting>
  <conditionalFormatting sqref="T98:U98">
    <cfRule type="cellIs" dxfId="1691" priority="1692" operator="greaterThan">
      <formula>0</formula>
    </cfRule>
  </conditionalFormatting>
  <conditionalFormatting sqref="T99:U99">
    <cfRule type="cellIs" dxfId="1690" priority="1691" operator="greaterThan">
      <formula>0</formula>
    </cfRule>
  </conditionalFormatting>
  <conditionalFormatting sqref="T100:U100">
    <cfRule type="cellIs" dxfId="1689" priority="1690" operator="greaterThan">
      <formula>0</formula>
    </cfRule>
  </conditionalFormatting>
  <conditionalFormatting sqref="T101:U101">
    <cfRule type="cellIs" dxfId="1688" priority="1689" operator="greaterThan">
      <formula>0</formula>
    </cfRule>
  </conditionalFormatting>
  <conditionalFormatting sqref="T102:U102">
    <cfRule type="cellIs" dxfId="1687" priority="1688" operator="greaterThan">
      <formula>0</formula>
    </cfRule>
  </conditionalFormatting>
  <conditionalFormatting sqref="T103:U103">
    <cfRule type="cellIs" dxfId="1686" priority="1687" operator="greaterThan">
      <formula>0</formula>
    </cfRule>
  </conditionalFormatting>
  <conditionalFormatting sqref="T104:U104">
    <cfRule type="cellIs" dxfId="1685" priority="1686" operator="greaterThan">
      <formula>0</formula>
    </cfRule>
  </conditionalFormatting>
  <conditionalFormatting sqref="T105:U105">
    <cfRule type="cellIs" dxfId="1684" priority="1685" operator="greaterThan">
      <formula>0</formula>
    </cfRule>
  </conditionalFormatting>
  <conditionalFormatting sqref="T106:U106">
    <cfRule type="cellIs" dxfId="1683" priority="1684" operator="greaterThan">
      <formula>0</formula>
    </cfRule>
  </conditionalFormatting>
  <conditionalFormatting sqref="T107:U107">
    <cfRule type="cellIs" dxfId="1682" priority="1683" operator="greaterThan">
      <formula>0</formula>
    </cfRule>
  </conditionalFormatting>
  <conditionalFormatting sqref="T108:U108">
    <cfRule type="cellIs" dxfId="1681" priority="1682" operator="greaterThan">
      <formula>0</formula>
    </cfRule>
  </conditionalFormatting>
  <conditionalFormatting sqref="T109:U109">
    <cfRule type="cellIs" dxfId="1680" priority="1681" operator="greaterThan">
      <formula>0</formula>
    </cfRule>
  </conditionalFormatting>
  <conditionalFormatting sqref="F105:G105">
    <cfRule type="cellIs" dxfId="1679" priority="1680" operator="greaterThan">
      <formula>0</formula>
    </cfRule>
  </conditionalFormatting>
  <conditionalFormatting sqref="F106:G106">
    <cfRule type="cellIs" dxfId="1678" priority="1679" operator="greaterThan">
      <formula>0</formula>
    </cfRule>
  </conditionalFormatting>
  <conditionalFormatting sqref="F107:G107">
    <cfRule type="cellIs" dxfId="1677" priority="1678" operator="greaterThan">
      <formula>0</formula>
    </cfRule>
  </conditionalFormatting>
  <conditionalFormatting sqref="F108:G108">
    <cfRule type="cellIs" dxfId="1676" priority="1677" operator="greaterThan">
      <formula>0</formula>
    </cfRule>
  </conditionalFormatting>
  <conditionalFormatting sqref="F109:G109">
    <cfRule type="cellIs" dxfId="1675" priority="1676" operator="greaterThan">
      <formula>0</formula>
    </cfRule>
  </conditionalFormatting>
  <conditionalFormatting sqref="F110">
    <cfRule type="cellIs" dxfId="1674" priority="1675" operator="greaterThan">
      <formula>0</formula>
    </cfRule>
  </conditionalFormatting>
  <conditionalFormatting sqref="F111">
    <cfRule type="cellIs" dxfId="1673" priority="1674" operator="greaterThan">
      <formula>0</formula>
    </cfRule>
  </conditionalFormatting>
  <conditionalFormatting sqref="H105:I105">
    <cfRule type="cellIs" dxfId="1671" priority="1672" operator="greaterThan">
      <formula>0</formula>
    </cfRule>
  </conditionalFormatting>
  <conditionalFormatting sqref="H106:I106">
    <cfRule type="cellIs" dxfId="1670" priority="1671" operator="greaterThan">
      <formula>0</formula>
    </cfRule>
  </conditionalFormatting>
  <conditionalFormatting sqref="H107:I107">
    <cfRule type="cellIs" dxfId="1669" priority="1670" operator="greaterThan">
      <formula>0</formula>
    </cfRule>
  </conditionalFormatting>
  <conditionalFormatting sqref="H108:I108">
    <cfRule type="cellIs" dxfId="1668" priority="1669" operator="greaterThan">
      <formula>0</formula>
    </cfRule>
  </conditionalFormatting>
  <conditionalFormatting sqref="H109:I109">
    <cfRule type="cellIs" dxfId="1667" priority="1668" operator="greaterThan">
      <formula>0</formula>
    </cfRule>
  </conditionalFormatting>
  <conditionalFormatting sqref="H110">
    <cfRule type="cellIs" dxfId="1666" priority="1667" operator="greaterThan">
      <formula>0</formula>
    </cfRule>
  </conditionalFormatting>
  <conditionalFormatting sqref="H111">
    <cfRule type="cellIs" dxfId="1665" priority="1666" operator="greaterThan">
      <formula>0</formula>
    </cfRule>
  </conditionalFormatting>
  <conditionalFormatting sqref="J105:K105">
    <cfRule type="cellIs" dxfId="1663" priority="1664" operator="greaterThan">
      <formula>0</formula>
    </cfRule>
  </conditionalFormatting>
  <conditionalFormatting sqref="J106:K106">
    <cfRule type="cellIs" dxfId="1662" priority="1663" operator="greaterThan">
      <formula>0</formula>
    </cfRule>
  </conditionalFormatting>
  <conditionalFormatting sqref="J107:K107">
    <cfRule type="cellIs" dxfId="1661" priority="1662" operator="greaterThan">
      <formula>0</formula>
    </cfRule>
  </conditionalFormatting>
  <conditionalFormatting sqref="J108:K108">
    <cfRule type="cellIs" dxfId="1660" priority="1661" operator="greaterThan">
      <formula>0</formula>
    </cfRule>
  </conditionalFormatting>
  <conditionalFormatting sqref="J109:K109">
    <cfRule type="cellIs" dxfId="1659" priority="1660" operator="greaterThan">
      <formula>0</formula>
    </cfRule>
  </conditionalFormatting>
  <conditionalFormatting sqref="J110">
    <cfRule type="cellIs" dxfId="1658" priority="1659" operator="greaterThan">
      <formula>0</formula>
    </cfRule>
  </conditionalFormatting>
  <conditionalFormatting sqref="J111">
    <cfRule type="cellIs" dxfId="1657" priority="1658" operator="greaterThan">
      <formula>0</formula>
    </cfRule>
  </conditionalFormatting>
  <conditionalFormatting sqref="L105:M105">
    <cfRule type="cellIs" dxfId="1655" priority="1656" operator="greaterThan">
      <formula>0</formula>
    </cfRule>
  </conditionalFormatting>
  <conditionalFormatting sqref="L106:M106">
    <cfRule type="cellIs" dxfId="1654" priority="1655" operator="greaterThan">
      <formula>0</formula>
    </cfRule>
  </conditionalFormatting>
  <conditionalFormatting sqref="L107:M107">
    <cfRule type="cellIs" dxfId="1653" priority="1654" operator="greaterThan">
      <formula>0</formula>
    </cfRule>
  </conditionalFormatting>
  <conditionalFormatting sqref="L108:M108">
    <cfRule type="cellIs" dxfId="1652" priority="1653" operator="greaterThan">
      <formula>0</formula>
    </cfRule>
  </conditionalFormatting>
  <conditionalFormatting sqref="L109:M109">
    <cfRule type="cellIs" dxfId="1651" priority="1652" operator="greaterThan">
      <formula>0</formula>
    </cfRule>
  </conditionalFormatting>
  <conditionalFormatting sqref="L110">
    <cfRule type="cellIs" dxfId="1650" priority="1651" operator="greaterThan">
      <formula>0</formula>
    </cfRule>
  </conditionalFormatting>
  <conditionalFormatting sqref="L111">
    <cfRule type="cellIs" dxfId="1649" priority="1650" operator="greaterThan">
      <formula>0</formula>
    </cfRule>
  </conditionalFormatting>
  <conditionalFormatting sqref="N105:O105">
    <cfRule type="cellIs" dxfId="1647" priority="1648" operator="greaterThan">
      <formula>0</formula>
    </cfRule>
  </conditionalFormatting>
  <conditionalFormatting sqref="N106:O106">
    <cfRule type="cellIs" dxfId="1646" priority="1647" operator="greaterThan">
      <formula>0</formula>
    </cfRule>
  </conditionalFormatting>
  <conditionalFormatting sqref="N107:O107">
    <cfRule type="cellIs" dxfId="1645" priority="1646" operator="greaterThan">
      <formula>0</formula>
    </cfRule>
  </conditionalFormatting>
  <conditionalFormatting sqref="N108:O108">
    <cfRule type="cellIs" dxfId="1644" priority="1645" operator="greaterThan">
      <formula>0</formula>
    </cfRule>
  </conditionalFormatting>
  <conditionalFormatting sqref="N109:O109">
    <cfRule type="cellIs" dxfId="1643" priority="1644" operator="greaterThan">
      <formula>0</formula>
    </cfRule>
  </conditionalFormatting>
  <conditionalFormatting sqref="N110">
    <cfRule type="cellIs" dxfId="1642" priority="1643" operator="greaterThan">
      <formula>0</formula>
    </cfRule>
  </conditionalFormatting>
  <conditionalFormatting sqref="N111">
    <cfRule type="cellIs" dxfId="1641" priority="1642" operator="greaterThan">
      <formula>0</formula>
    </cfRule>
  </conditionalFormatting>
  <conditionalFormatting sqref="P105:Q105">
    <cfRule type="cellIs" dxfId="1639" priority="1640" operator="greaterThan">
      <formula>0</formula>
    </cfRule>
  </conditionalFormatting>
  <conditionalFormatting sqref="P106:Q106">
    <cfRule type="cellIs" dxfId="1638" priority="1639" operator="greaterThan">
      <formula>0</formula>
    </cfRule>
  </conditionalFormatting>
  <conditionalFormatting sqref="P107:Q107">
    <cfRule type="cellIs" dxfId="1637" priority="1638" operator="greaterThan">
      <formula>0</formula>
    </cfRule>
  </conditionalFormatting>
  <conditionalFormatting sqref="P108:Q108">
    <cfRule type="cellIs" dxfId="1636" priority="1637" operator="greaterThan">
      <formula>0</formula>
    </cfRule>
  </conditionalFormatting>
  <conditionalFormatting sqref="P109:Q109">
    <cfRule type="cellIs" dxfId="1635" priority="1636" operator="greaterThan">
      <formula>0</formula>
    </cfRule>
  </conditionalFormatting>
  <conditionalFormatting sqref="P110:U110">
    <cfRule type="cellIs" dxfId="1634" priority="1635" operator="greaterThan">
      <formula>0</formula>
    </cfRule>
  </conditionalFormatting>
  <conditionalFormatting sqref="P111">
    <cfRule type="cellIs" dxfId="1633" priority="1634" operator="greaterThan">
      <formula>0</formula>
    </cfRule>
  </conditionalFormatting>
  <conditionalFormatting sqref="R105:S105">
    <cfRule type="cellIs" dxfId="1631" priority="1632" operator="greaterThan">
      <formula>0</formula>
    </cfRule>
  </conditionalFormatting>
  <conditionalFormatting sqref="R106:S106">
    <cfRule type="cellIs" dxfId="1630" priority="1631" operator="greaterThan">
      <formula>0</formula>
    </cfRule>
  </conditionalFormatting>
  <conditionalFormatting sqref="R107:S107">
    <cfRule type="cellIs" dxfId="1629" priority="1630" operator="greaterThan">
      <formula>0</formula>
    </cfRule>
  </conditionalFormatting>
  <conditionalFormatting sqref="R108:S108">
    <cfRule type="cellIs" dxfId="1628" priority="1629" operator="greaterThan">
      <formula>0</formula>
    </cfRule>
  </conditionalFormatting>
  <conditionalFormatting sqref="R109:S109">
    <cfRule type="cellIs" dxfId="1627" priority="1628" operator="greaterThan">
      <formula>0</formula>
    </cfRule>
  </conditionalFormatting>
  <conditionalFormatting sqref="P110:U110">
    <cfRule type="cellIs" dxfId="1626" priority="1627" operator="greaterThan">
      <formula>0</formula>
    </cfRule>
  </conditionalFormatting>
  <conditionalFormatting sqref="R111">
    <cfRule type="cellIs" dxfId="1625" priority="1626" operator="greaterThan">
      <formula>0</formula>
    </cfRule>
  </conditionalFormatting>
  <conditionalFormatting sqref="T105:U105">
    <cfRule type="cellIs" dxfId="1623" priority="1624" operator="greaterThan">
      <formula>0</formula>
    </cfRule>
  </conditionalFormatting>
  <conditionalFormatting sqref="T106:U106">
    <cfRule type="cellIs" dxfId="1622" priority="1623" operator="greaterThan">
      <formula>0</formula>
    </cfRule>
  </conditionalFormatting>
  <conditionalFormatting sqref="T107:U107">
    <cfRule type="cellIs" dxfId="1621" priority="1622" operator="greaterThan">
      <formula>0</formula>
    </cfRule>
  </conditionalFormatting>
  <conditionalFormatting sqref="T108:U108">
    <cfRule type="cellIs" dxfId="1620" priority="1621" operator="greaterThan">
      <formula>0</formula>
    </cfRule>
  </conditionalFormatting>
  <conditionalFormatting sqref="T109:U109">
    <cfRule type="cellIs" dxfId="1619" priority="1620" operator="greaterThan">
      <formula>0</formula>
    </cfRule>
  </conditionalFormatting>
  <conditionalFormatting sqref="P110:U110">
    <cfRule type="cellIs" dxfId="1618" priority="1619" operator="greaterThan">
      <formula>0</formula>
    </cfRule>
  </conditionalFormatting>
  <conditionalFormatting sqref="T111">
    <cfRule type="cellIs" dxfId="1617" priority="1618" operator="greaterThan">
      <formula>0</formula>
    </cfRule>
  </conditionalFormatting>
  <conditionalFormatting sqref="F128:G128">
    <cfRule type="cellIs" dxfId="1615" priority="1616" operator="greaterThan">
      <formula>0</formula>
    </cfRule>
  </conditionalFormatting>
  <conditionalFormatting sqref="F129:G129">
    <cfRule type="cellIs" dxfId="1614" priority="1615" operator="greaterThan">
      <formula>0</formula>
    </cfRule>
  </conditionalFormatting>
  <conditionalFormatting sqref="F130:G130">
    <cfRule type="cellIs" dxfId="1613" priority="1614" operator="greaterThan">
      <formula>0</formula>
    </cfRule>
  </conditionalFormatting>
  <conditionalFormatting sqref="F131:G131">
    <cfRule type="cellIs" dxfId="1612" priority="1613" operator="greaterThan">
      <formula>0</formula>
    </cfRule>
  </conditionalFormatting>
  <conditionalFormatting sqref="F132:G132">
    <cfRule type="cellIs" dxfId="1611" priority="1612" operator="greaterThan">
      <formula>0</formula>
    </cfRule>
  </conditionalFormatting>
  <conditionalFormatting sqref="F133:G133">
    <cfRule type="cellIs" dxfId="1610" priority="1611" operator="greaterThan">
      <formula>0</formula>
    </cfRule>
  </conditionalFormatting>
  <conditionalFormatting sqref="F134:G134">
    <cfRule type="cellIs" dxfId="1609" priority="1610" operator="greaterThan">
      <formula>0</formula>
    </cfRule>
  </conditionalFormatting>
  <conditionalFormatting sqref="F135:G135">
    <cfRule type="cellIs" dxfId="1608" priority="1609" operator="greaterThan">
      <formula>0</formula>
    </cfRule>
  </conditionalFormatting>
  <conditionalFormatting sqref="F136:G136">
    <cfRule type="cellIs" dxfId="1607" priority="1608" operator="greaterThan">
      <formula>0</formula>
    </cfRule>
  </conditionalFormatting>
  <conditionalFormatting sqref="F137:G137">
    <cfRule type="cellIs" dxfId="1606" priority="1607" operator="greaterThan">
      <formula>0</formula>
    </cfRule>
  </conditionalFormatting>
  <conditionalFormatting sqref="F138:G138">
    <cfRule type="cellIs" dxfId="1605" priority="1606" operator="greaterThan">
      <formula>0</formula>
    </cfRule>
  </conditionalFormatting>
  <conditionalFormatting sqref="F139:G139">
    <cfRule type="cellIs" dxfId="1604" priority="1605" operator="greaterThan">
      <formula>0</formula>
    </cfRule>
  </conditionalFormatting>
  <conditionalFormatting sqref="H128:I128">
    <cfRule type="cellIs" dxfId="1603" priority="1604" operator="greaterThan">
      <formula>0</formula>
    </cfRule>
  </conditionalFormatting>
  <conditionalFormatting sqref="H129:I129">
    <cfRule type="cellIs" dxfId="1602" priority="1603" operator="greaterThan">
      <formula>0</formula>
    </cfRule>
  </conditionalFormatting>
  <conditionalFormatting sqref="H130:I130">
    <cfRule type="cellIs" dxfId="1601" priority="1602" operator="greaterThan">
      <formula>0</formula>
    </cfRule>
  </conditionalFormatting>
  <conditionalFormatting sqref="H131:I131">
    <cfRule type="cellIs" dxfId="1600" priority="1601" operator="greaterThan">
      <formula>0</formula>
    </cfRule>
  </conditionalFormatting>
  <conditionalFormatting sqref="H132:I132">
    <cfRule type="cellIs" dxfId="1599" priority="1600" operator="greaterThan">
      <formula>0</formula>
    </cfRule>
  </conditionalFormatting>
  <conditionalFormatting sqref="H133:I133">
    <cfRule type="cellIs" dxfId="1598" priority="1599" operator="greaterThan">
      <formula>0</formula>
    </cfRule>
  </conditionalFormatting>
  <conditionalFormatting sqref="H134:I134">
    <cfRule type="cellIs" dxfId="1597" priority="1598" operator="greaterThan">
      <formula>0</formula>
    </cfRule>
  </conditionalFormatting>
  <conditionalFormatting sqref="H135:I135">
    <cfRule type="cellIs" dxfId="1596" priority="1597" operator="greaterThan">
      <formula>0</formula>
    </cfRule>
  </conditionalFormatting>
  <conditionalFormatting sqref="H136:I136">
    <cfRule type="cellIs" dxfId="1595" priority="1596" operator="greaterThan">
      <formula>0</formula>
    </cfRule>
  </conditionalFormatting>
  <conditionalFormatting sqref="H137:I137">
    <cfRule type="cellIs" dxfId="1594" priority="1595" operator="greaterThan">
      <formula>0</formula>
    </cfRule>
  </conditionalFormatting>
  <conditionalFormatting sqref="H138:I138">
    <cfRule type="cellIs" dxfId="1593" priority="1594" operator="greaterThan">
      <formula>0</formula>
    </cfRule>
  </conditionalFormatting>
  <conditionalFormatting sqref="H139:I139">
    <cfRule type="cellIs" dxfId="1592" priority="1593" operator="greaterThan">
      <formula>0</formula>
    </cfRule>
  </conditionalFormatting>
  <conditionalFormatting sqref="J128:K128">
    <cfRule type="cellIs" dxfId="1591" priority="1592" operator="greaterThan">
      <formula>0</formula>
    </cfRule>
  </conditionalFormatting>
  <conditionalFormatting sqref="J129:K129">
    <cfRule type="cellIs" dxfId="1590" priority="1591" operator="greaterThan">
      <formula>0</formula>
    </cfRule>
  </conditionalFormatting>
  <conditionalFormatting sqref="J130:K130">
    <cfRule type="cellIs" dxfId="1589" priority="1590" operator="greaterThan">
      <formula>0</formula>
    </cfRule>
  </conditionalFormatting>
  <conditionalFormatting sqref="J131:K131">
    <cfRule type="cellIs" dxfId="1588" priority="1589" operator="greaterThan">
      <formula>0</formula>
    </cfRule>
  </conditionalFormatting>
  <conditionalFormatting sqref="J132:K132">
    <cfRule type="cellIs" dxfId="1587" priority="1588" operator="greaterThan">
      <formula>0</formula>
    </cfRule>
  </conditionalFormatting>
  <conditionalFormatting sqref="J133:K133">
    <cfRule type="cellIs" dxfId="1586" priority="1587" operator="greaterThan">
      <formula>0</formula>
    </cfRule>
  </conditionalFormatting>
  <conditionalFormatting sqref="J134:K134">
    <cfRule type="cellIs" dxfId="1585" priority="1586" operator="greaterThan">
      <formula>0</formula>
    </cfRule>
  </conditionalFormatting>
  <conditionalFormatting sqref="J135:K135">
    <cfRule type="cellIs" dxfId="1584" priority="1585" operator="greaterThan">
      <formula>0</formula>
    </cfRule>
  </conditionalFormatting>
  <conditionalFormatting sqref="J136:K136">
    <cfRule type="cellIs" dxfId="1583" priority="1584" operator="greaterThan">
      <formula>0</formula>
    </cfRule>
  </conditionalFormatting>
  <conditionalFormatting sqref="J137:K137">
    <cfRule type="cellIs" dxfId="1582" priority="1583" operator="greaterThan">
      <formula>0</formula>
    </cfRule>
  </conditionalFormatting>
  <conditionalFormatting sqref="J138:K138">
    <cfRule type="cellIs" dxfId="1581" priority="1582" operator="greaterThan">
      <formula>0</formula>
    </cfRule>
  </conditionalFormatting>
  <conditionalFormatting sqref="J139:K139">
    <cfRule type="cellIs" dxfId="1580" priority="1581" operator="greaterThan">
      <formula>0</formula>
    </cfRule>
  </conditionalFormatting>
  <conditionalFormatting sqref="L128:M128">
    <cfRule type="cellIs" dxfId="1579" priority="1580" operator="greaterThan">
      <formula>0</formula>
    </cfRule>
  </conditionalFormatting>
  <conditionalFormatting sqref="L129:M129">
    <cfRule type="cellIs" dxfId="1578" priority="1579" operator="greaterThan">
      <formula>0</formula>
    </cfRule>
  </conditionalFormatting>
  <conditionalFormatting sqref="L130:M130">
    <cfRule type="cellIs" dxfId="1577" priority="1578" operator="greaterThan">
      <formula>0</formula>
    </cfRule>
  </conditionalFormatting>
  <conditionalFormatting sqref="L131:M131">
    <cfRule type="cellIs" dxfId="1576" priority="1577" operator="greaterThan">
      <formula>0</formula>
    </cfRule>
  </conditionalFormatting>
  <conditionalFormatting sqref="L132:M132">
    <cfRule type="cellIs" dxfId="1575" priority="1576" operator="greaterThan">
      <formula>0</formula>
    </cfRule>
  </conditionalFormatting>
  <conditionalFormatting sqref="L133:M133">
    <cfRule type="cellIs" dxfId="1574" priority="1575" operator="greaterThan">
      <formula>0</formula>
    </cfRule>
  </conditionalFormatting>
  <conditionalFormatting sqref="L134:M134">
    <cfRule type="cellIs" dxfId="1573" priority="1574" operator="greaterThan">
      <formula>0</formula>
    </cfRule>
  </conditionalFormatting>
  <conditionalFormatting sqref="L135:M135">
    <cfRule type="cellIs" dxfId="1572" priority="1573" operator="greaterThan">
      <formula>0</formula>
    </cfRule>
  </conditionalFormatting>
  <conditionalFormatting sqref="L136:M136">
    <cfRule type="cellIs" dxfId="1571" priority="1572" operator="greaterThan">
      <formula>0</formula>
    </cfRule>
  </conditionalFormatting>
  <conditionalFormatting sqref="L137:M137">
    <cfRule type="cellIs" dxfId="1570" priority="1571" operator="greaterThan">
      <formula>0</formula>
    </cfRule>
  </conditionalFormatting>
  <conditionalFormatting sqref="L138:M138">
    <cfRule type="cellIs" dxfId="1569" priority="1570" operator="greaterThan">
      <formula>0</formula>
    </cfRule>
  </conditionalFormatting>
  <conditionalFormatting sqref="L139:M139">
    <cfRule type="cellIs" dxfId="1568" priority="1569" operator="greaterThan">
      <formula>0</formula>
    </cfRule>
  </conditionalFormatting>
  <conditionalFormatting sqref="N128:O128">
    <cfRule type="cellIs" dxfId="1567" priority="1568" operator="greaterThan">
      <formula>0</formula>
    </cfRule>
  </conditionalFormatting>
  <conditionalFormatting sqref="N129:O129">
    <cfRule type="cellIs" dxfId="1566" priority="1567" operator="greaterThan">
      <formula>0</formula>
    </cfRule>
  </conditionalFormatting>
  <conditionalFormatting sqref="N130:O130">
    <cfRule type="cellIs" dxfId="1565" priority="1566" operator="greaterThan">
      <formula>0</formula>
    </cfRule>
  </conditionalFormatting>
  <conditionalFormatting sqref="N131:O131">
    <cfRule type="cellIs" dxfId="1564" priority="1565" operator="greaterThan">
      <formula>0</formula>
    </cfRule>
  </conditionalFormatting>
  <conditionalFormatting sqref="N132:O132">
    <cfRule type="cellIs" dxfId="1563" priority="1564" operator="greaterThan">
      <formula>0</formula>
    </cfRule>
  </conditionalFormatting>
  <conditionalFormatting sqref="N133:O133">
    <cfRule type="cellIs" dxfId="1562" priority="1563" operator="greaterThan">
      <formula>0</formula>
    </cfRule>
  </conditionalFormatting>
  <conditionalFormatting sqref="N134:O134">
    <cfRule type="cellIs" dxfId="1561" priority="1562" operator="greaterThan">
      <formula>0</formula>
    </cfRule>
  </conditionalFormatting>
  <conditionalFormatting sqref="N135:O135">
    <cfRule type="cellIs" dxfId="1560" priority="1561" operator="greaterThan">
      <formula>0</formula>
    </cfRule>
  </conditionalFormatting>
  <conditionalFormatting sqref="N136:O136">
    <cfRule type="cellIs" dxfId="1559" priority="1560" operator="greaterThan">
      <formula>0</formula>
    </cfRule>
  </conditionalFormatting>
  <conditionalFormatting sqref="N137:O137">
    <cfRule type="cellIs" dxfId="1558" priority="1559" operator="greaterThan">
      <formula>0</formula>
    </cfRule>
  </conditionalFormatting>
  <conditionalFormatting sqref="N138:O138">
    <cfRule type="cellIs" dxfId="1557" priority="1558" operator="greaterThan">
      <formula>0</formula>
    </cfRule>
  </conditionalFormatting>
  <conditionalFormatting sqref="N139:O139">
    <cfRule type="cellIs" dxfId="1556" priority="1557" operator="greaterThan">
      <formula>0</formula>
    </cfRule>
  </conditionalFormatting>
  <conditionalFormatting sqref="P128:Q128">
    <cfRule type="cellIs" dxfId="1555" priority="1556" operator="greaterThan">
      <formula>0</formula>
    </cfRule>
  </conditionalFormatting>
  <conditionalFormatting sqref="P129:Q129">
    <cfRule type="cellIs" dxfId="1554" priority="1555" operator="greaterThan">
      <formula>0</formula>
    </cfRule>
  </conditionalFormatting>
  <conditionalFormatting sqref="P130:Q130">
    <cfRule type="cellIs" dxfId="1553" priority="1554" operator="greaterThan">
      <formula>0</formula>
    </cfRule>
  </conditionalFormatting>
  <conditionalFormatting sqref="P131:Q131">
    <cfRule type="cellIs" dxfId="1552" priority="1553" operator="greaterThan">
      <formula>0</formula>
    </cfRule>
  </conditionalFormatting>
  <conditionalFormatting sqref="P132:Q132">
    <cfRule type="cellIs" dxfId="1551" priority="1552" operator="greaterThan">
      <formula>0</formula>
    </cfRule>
  </conditionalFormatting>
  <conditionalFormatting sqref="P133:Q133">
    <cfRule type="cellIs" dxfId="1550" priority="1551" operator="greaterThan">
      <formula>0</formula>
    </cfRule>
  </conditionalFormatting>
  <conditionalFormatting sqref="P134:Q134">
    <cfRule type="cellIs" dxfId="1549" priority="1550" operator="greaterThan">
      <formula>0</formula>
    </cfRule>
  </conditionalFormatting>
  <conditionalFormatting sqref="P135:Q135">
    <cfRule type="cellIs" dxfId="1548" priority="1549" operator="greaterThan">
      <formula>0</formula>
    </cfRule>
  </conditionalFormatting>
  <conditionalFormatting sqref="P136:Q136">
    <cfRule type="cellIs" dxfId="1547" priority="1548" operator="greaterThan">
      <formula>0</formula>
    </cfRule>
  </conditionalFormatting>
  <conditionalFormatting sqref="P137:Q137">
    <cfRule type="cellIs" dxfId="1546" priority="1547" operator="greaterThan">
      <formula>0</formula>
    </cfRule>
  </conditionalFormatting>
  <conditionalFormatting sqref="P138:Q138">
    <cfRule type="cellIs" dxfId="1545" priority="1546" operator="greaterThan">
      <formula>0</formula>
    </cfRule>
  </conditionalFormatting>
  <conditionalFormatting sqref="P139:Q139">
    <cfRule type="cellIs" dxfId="1544" priority="1545" operator="greaterThan">
      <formula>0</formula>
    </cfRule>
  </conditionalFormatting>
  <conditionalFormatting sqref="R128:S128">
    <cfRule type="cellIs" dxfId="1543" priority="1544" operator="greaterThan">
      <formula>0</formula>
    </cfRule>
  </conditionalFormatting>
  <conditionalFormatting sqref="R129:S129">
    <cfRule type="cellIs" dxfId="1542" priority="1543" operator="greaterThan">
      <formula>0</formula>
    </cfRule>
  </conditionalFormatting>
  <conditionalFormatting sqref="R130:S130">
    <cfRule type="cellIs" dxfId="1541" priority="1542" operator="greaterThan">
      <formula>0</formula>
    </cfRule>
  </conditionalFormatting>
  <conditionalFormatting sqref="R131:S131">
    <cfRule type="cellIs" dxfId="1540" priority="1541" operator="greaterThan">
      <formula>0</formula>
    </cfRule>
  </conditionalFormatting>
  <conditionalFormatting sqref="R132:S132">
    <cfRule type="cellIs" dxfId="1539" priority="1540" operator="greaterThan">
      <formula>0</formula>
    </cfRule>
  </conditionalFormatting>
  <conditionalFormatting sqref="R133:S133">
    <cfRule type="cellIs" dxfId="1538" priority="1539" operator="greaterThan">
      <formula>0</formula>
    </cfRule>
  </conditionalFormatting>
  <conditionalFormatting sqref="R134:S134">
    <cfRule type="cellIs" dxfId="1537" priority="1538" operator="greaterThan">
      <formula>0</formula>
    </cfRule>
  </conditionalFormatting>
  <conditionalFormatting sqref="R135:S135">
    <cfRule type="cellIs" dxfId="1536" priority="1537" operator="greaterThan">
      <formula>0</formula>
    </cfRule>
  </conditionalFormatting>
  <conditionalFormatting sqref="R136:S136">
    <cfRule type="cellIs" dxfId="1535" priority="1536" operator="greaterThan">
      <formula>0</formula>
    </cfRule>
  </conditionalFormatting>
  <conditionalFormatting sqref="R137:S137">
    <cfRule type="cellIs" dxfId="1534" priority="1535" operator="greaterThan">
      <formula>0</formula>
    </cfRule>
  </conditionalFormatting>
  <conditionalFormatting sqref="R138:S138">
    <cfRule type="cellIs" dxfId="1533" priority="1534" operator="greaterThan">
      <formula>0</formula>
    </cfRule>
  </conditionalFormatting>
  <conditionalFormatting sqref="R139:S139">
    <cfRule type="cellIs" dxfId="1532" priority="1533" operator="greaterThan">
      <formula>0</formula>
    </cfRule>
  </conditionalFormatting>
  <conditionalFormatting sqref="T128:U128">
    <cfRule type="cellIs" dxfId="1531" priority="1532" operator="greaterThan">
      <formula>0</formula>
    </cfRule>
  </conditionalFormatting>
  <conditionalFormatting sqref="T129:U129">
    <cfRule type="cellIs" dxfId="1530" priority="1531" operator="greaterThan">
      <formula>0</formula>
    </cfRule>
  </conditionalFormatting>
  <conditionalFormatting sqref="T130:U130">
    <cfRule type="cellIs" dxfId="1529" priority="1530" operator="greaterThan">
      <formula>0</formula>
    </cfRule>
  </conditionalFormatting>
  <conditionalFormatting sqref="T131:U131">
    <cfRule type="cellIs" dxfId="1528" priority="1529" operator="greaterThan">
      <formula>0</formula>
    </cfRule>
  </conditionalFormatting>
  <conditionalFormatting sqref="T132:U132">
    <cfRule type="cellIs" dxfId="1527" priority="1528" operator="greaterThan">
      <formula>0</formula>
    </cfRule>
  </conditionalFormatting>
  <conditionalFormatting sqref="T133:U133">
    <cfRule type="cellIs" dxfId="1526" priority="1527" operator="greaterThan">
      <formula>0</formula>
    </cfRule>
  </conditionalFormatting>
  <conditionalFormatting sqref="T134:U134">
    <cfRule type="cellIs" dxfId="1525" priority="1526" operator="greaterThan">
      <formula>0</formula>
    </cfRule>
  </conditionalFormatting>
  <conditionalFormatting sqref="T135:U135">
    <cfRule type="cellIs" dxfId="1524" priority="1525" operator="greaterThan">
      <formula>0</formula>
    </cfRule>
  </conditionalFormatting>
  <conditionalFormatting sqref="T136:U136">
    <cfRule type="cellIs" dxfId="1523" priority="1524" operator="greaterThan">
      <formula>0</formula>
    </cfRule>
  </conditionalFormatting>
  <conditionalFormatting sqref="T137:U137">
    <cfRule type="cellIs" dxfId="1522" priority="1523" operator="greaterThan">
      <formula>0</formula>
    </cfRule>
  </conditionalFormatting>
  <conditionalFormatting sqref="T138:U138">
    <cfRule type="cellIs" dxfId="1521" priority="1522" operator="greaterThan">
      <formula>0</formula>
    </cfRule>
  </conditionalFormatting>
  <conditionalFormatting sqref="T139:U139">
    <cfRule type="cellIs" dxfId="1520" priority="1521" operator="greaterThan">
      <formula>0</formula>
    </cfRule>
  </conditionalFormatting>
  <conditionalFormatting sqref="F145:G145">
    <cfRule type="cellIs" dxfId="1519" priority="1520" operator="greaterThan">
      <formula>0</formula>
    </cfRule>
  </conditionalFormatting>
  <conditionalFormatting sqref="F146:G146">
    <cfRule type="cellIs" dxfId="1518" priority="1519" operator="greaterThan">
      <formula>0</formula>
    </cfRule>
  </conditionalFormatting>
  <conditionalFormatting sqref="F147:G147">
    <cfRule type="cellIs" dxfId="1517" priority="1518" operator="greaterThan">
      <formula>0</formula>
    </cfRule>
  </conditionalFormatting>
  <conditionalFormatting sqref="F148:G148">
    <cfRule type="cellIs" dxfId="1516" priority="1517" operator="greaterThan">
      <formula>0</formula>
    </cfRule>
  </conditionalFormatting>
  <conditionalFormatting sqref="F149:G149">
    <cfRule type="cellIs" dxfId="1515" priority="1516" operator="greaterThan">
      <formula>0</formula>
    </cfRule>
  </conditionalFormatting>
  <conditionalFormatting sqref="F150:G150">
    <cfRule type="cellIs" dxfId="1514" priority="1515" operator="greaterThan">
      <formula>0</formula>
    </cfRule>
  </conditionalFormatting>
  <conditionalFormatting sqref="F151:G151">
    <cfRule type="cellIs" dxfId="1513" priority="1514" operator="greaterThan">
      <formula>0</formula>
    </cfRule>
  </conditionalFormatting>
  <conditionalFormatting sqref="F152:G152">
    <cfRule type="cellIs" dxfId="1512" priority="1513" operator="greaterThan">
      <formula>0</formula>
    </cfRule>
  </conditionalFormatting>
  <conditionalFormatting sqref="F153:G153">
    <cfRule type="cellIs" dxfId="1511" priority="1512" operator="greaterThan">
      <formula>0</formula>
    </cfRule>
  </conditionalFormatting>
  <conditionalFormatting sqref="F154:G154">
    <cfRule type="cellIs" dxfId="1510" priority="1511" operator="greaterThan">
      <formula>0</formula>
    </cfRule>
  </conditionalFormatting>
  <conditionalFormatting sqref="F155:G155">
    <cfRule type="cellIs" dxfId="1509" priority="1510" operator="greaterThan">
      <formula>0</formula>
    </cfRule>
  </conditionalFormatting>
  <conditionalFormatting sqref="F156:G156">
    <cfRule type="cellIs" dxfId="1508" priority="1509" operator="greaterThan">
      <formula>0</formula>
    </cfRule>
  </conditionalFormatting>
  <conditionalFormatting sqref="F157:G157">
    <cfRule type="cellIs" dxfId="1507" priority="1508" operator="greaterThan">
      <formula>0</formula>
    </cfRule>
  </conditionalFormatting>
  <conditionalFormatting sqref="F158:G158">
    <cfRule type="cellIs" dxfId="1506" priority="1507" operator="greaterThan">
      <formula>0</formula>
    </cfRule>
  </conditionalFormatting>
  <conditionalFormatting sqref="F159:G159">
    <cfRule type="cellIs" dxfId="1505" priority="1506" operator="greaterThan">
      <formula>0</formula>
    </cfRule>
  </conditionalFormatting>
  <conditionalFormatting sqref="F160:G160">
    <cfRule type="cellIs" dxfId="1504" priority="1505" operator="greaterThan">
      <formula>0</formula>
    </cfRule>
  </conditionalFormatting>
  <conditionalFormatting sqref="F161:G161">
    <cfRule type="cellIs" dxfId="1503" priority="1504" operator="greaterThan">
      <formula>0</formula>
    </cfRule>
  </conditionalFormatting>
  <conditionalFormatting sqref="F162:G162">
    <cfRule type="cellIs" dxfId="1502" priority="1503" operator="greaterThan">
      <formula>0</formula>
    </cfRule>
  </conditionalFormatting>
  <conditionalFormatting sqref="F163:G163">
    <cfRule type="cellIs" dxfId="1501" priority="1502" operator="greaterThan">
      <formula>0</formula>
    </cfRule>
  </conditionalFormatting>
  <conditionalFormatting sqref="F164:G164">
    <cfRule type="cellIs" dxfId="1500" priority="1501" operator="greaterThan">
      <formula>0</formula>
    </cfRule>
  </conditionalFormatting>
  <conditionalFormatting sqref="F165:G165">
    <cfRule type="cellIs" dxfId="1499" priority="1500" operator="greaterThan">
      <formula>0</formula>
    </cfRule>
  </conditionalFormatting>
  <conditionalFormatting sqref="F166:G166">
    <cfRule type="cellIs" dxfId="1498" priority="1499" operator="greaterThan">
      <formula>0</formula>
    </cfRule>
  </conditionalFormatting>
  <conditionalFormatting sqref="F167:G167">
    <cfRule type="cellIs" dxfId="1497" priority="1498" operator="greaterThan">
      <formula>0</formula>
    </cfRule>
  </conditionalFormatting>
  <conditionalFormatting sqref="F168:G168">
    <cfRule type="cellIs" dxfId="1496" priority="1497" operator="greaterThan">
      <formula>0</formula>
    </cfRule>
  </conditionalFormatting>
  <conditionalFormatting sqref="F169:G169">
    <cfRule type="cellIs" dxfId="1495" priority="1496" operator="greaterThan">
      <formula>0</formula>
    </cfRule>
  </conditionalFormatting>
  <conditionalFormatting sqref="F170:G170">
    <cfRule type="cellIs" dxfId="1494" priority="1495" operator="greaterThan">
      <formula>0</formula>
    </cfRule>
  </conditionalFormatting>
  <conditionalFormatting sqref="F171:G171">
    <cfRule type="cellIs" dxfId="1493" priority="1494" operator="greaterThan">
      <formula>0</formula>
    </cfRule>
  </conditionalFormatting>
  <conditionalFormatting sqref="F172:G172">
    <cfRule type="cellIs" dxfId="1492" priority="1493" operator="greaterThan">
      <formula>0</formula>
    </cfRule>
  </conditionalFormatting>
  <conditionalFormatting sqref="F173:G173">
    <cfRule type="cellIs" dxfId="1491" priority="1492" operator="greaterThan">
      <formula>0</formula>
    </cfRule>
  </conditionalFormatting>
  <conditionalFormatting sqref="F174:G174">
    <cfRule type="cellIs" dxfId="1490" priority="1491" operator="greaterThan">
      <formula>0</formula>
    </cfRule>
  </conditionalFormatting>
  <conditionalFormatting sqref="F175:G175">
    <cfRule type="cellIs" dxfId="1489" priority="1490" operator="greaterThan">
      <formula>0</formula>
    </cfRule>
  </conditionalFormatting>
  <conditionalFormatting sqref="F176:G176">
    <cfRule type="cellIs" dxfId="1488" priority="1489" operator="greaterThan">
      <formula>0</formula>
    </cfRule>
  </conditionalFormatting>
  <conditionalFormatting sqref="F177:G177">
    <cfRule type="cellIs" dxfId="1487" priority="1488" operator="greaterThan">
      <formula>0</formula>
    </cfRule>
  </conditionalFormatting>
  <conditionalFormatting sqref="H145:I145">
    <cfRule type="cellIs" dxfId="1486" priority="1487" operator="greaterThan">
      <formula>0</formula>
    </cfRule>
  </conditionalFormatting>
  <conditionalFormatting sqref="H146:I146">
    <cfRule type="cellIs" dxfId="1485" priority="1486" operator="greaterThan">
      <formula>0</formula>
    </cfRule>
  </conditionalFormatting>
  <conditionalFormatting sqref="H147:I147">
    <cfRule type="cellIs" dxfId="1484" priority="1485" operator="greaterThan">
      <formula>0</formula>
    </cfRule>
  </conditionalFormatting>
  <conditionalFormatting sqref="H148:I148">
    <cfRule type="cellIs" dxfId="1483" priority="1484" operator="greaterThan">
      <formula>0</formula>
    </cfRule>
  </conditionalFormatting>
  <conditionalFormatting sqref="H149:I149">
    <cfRule type="cellIs" dxfId="1482" priority="1483" operator="greaterThan">
      <formula>0</formula>
    </cfRule>
  </conditionalFormatting>
  <conditionalFormatting sqref="H150:I150">
    <cfRule type="cellIs" dxfId="1481" priority="1482" operator="greaterThan">
      <formula>0</formula>
    </cfRule>
  </conditionalFormatting>
  <conditionalFormatting sqref="H151:I151">
    <cfRule type="cellIs" dxfId="1480" priority="1481" operator="greaterThan">
      <formula>0</formula>
    </cfRule>
  </conditionalFormatting>
  <conditionalFormatting sqref="H152:I152">
    <cfRule type="cellIs" dxfId="1479" priority="1480" operator="greaterThan">
      <formula>0</formula>
    </cfRule>
  </conditionalFormatting>
  <conditionalFormatting sqref="H153:I153">
    <cfRule type="cellIs" dxfId="1478" priority="1479" operator="greaterThan">
      <formula>0</formula>
    </cfRule>
  </conditionalFormatting>
  <conditionalFormatting sqref="H154:I154">
    <cfRule type="cellIs" dxfId="1477" priority="1478" operator="greaterThan">
      <formula>0</formula>
    </cfRule>
  </conditionalFormatting>
  <conditionalFormatting sqref="H155:I155">
    <cfRule type="cellIs" dxfId="1476" priority="1477" operator="greaterThan">
      <formula>0</formula>
    </cfRule>
  </conditionalFormatting>
  <conditionalFormatting sqref="H156:I156">
    <cfRule type="cellIs" dxfId="1475" priority="1476" operator="greaterThan">
      <formula>0</formula>
    </cfRule>
  </conditionalFormatting>
  <conditionalFormatting sqref="H157:I157">
    <cfRule type="cellIs" dxfId="1474" priority="1475" operator="greaterThan">
      <formula>0</formula>
    </cfRule>
  </conditionalFormatting>
  <conditionalFormatting sqref="H158:I158">
    <cfRule type="cellIs" dxfId="1473" priority="1474" operator="greaterThan">
      <formula>0</formula>
    </cfRule>
  </conditionalFormatting>
  <conditionalFormatting sqref="H159:I159">
    <cfRule type="cellIs" dxfId="1472" priority="1473" operator="greaterThan">
      <formula>0</formula>
    </cfRule>
  </conditionalFormatting>
  <conditionalFormatting sqref="H160:I160">
    <cfRule type="cellIs" dxfId="1471" priority="1472" operator="greaterThan">
      <formula>0</formula>
    </cfRule>
  </conditionalFormatting>
  <conditionalFormatting sqref="H161:I161">
    <cfRule type="cellIs" dxfId="1470" priority="1471" operator="greaterThan">
      <formula>0</formula>
    </cfRule>
  </conditionalFormatting>
  <conditionalFormatting sqref="H162:I162">
    <cfRule type="cellIs" dxfId="1469" priority="1470" operator="greaterThan">
      <formula>0</formula>
    </cfRule>
  </conditionalFormatting>
  <conditionalFormatting sqref="H163:I163">
    <cfRule type="cellIs" dxfId="1468" priority="1469" operator="greaterThan">
      <formula>0</formula>
    </cfRule>
  </conditionalFormatting>
  <conditionalFormatting sqref="H164:I164">
    <cfRule type="cellIs" dxfId="1467" priority="1468" operator="greaterThan">
      <formula>0</formula>
    </cfRule>
  </conditionalFormatting>
  <conditionalFormatting sqref="H165:I165">
    <cfRule type="cellIs" dxfId="1466" priority="1467" operator="greaterThan">
      <formula>0</formula>
    </cfRule>
  </conditionalFormatting>
  <conditionalFormatting sqref="H166:I166">
    <cfRule type="cellIs" dxfId="1465" priority="1466" operator="greaterThan">
      <formula>0</formula>
    </cfRule>
  </conditionalFormatting>
  <conditionalFormatting sqref="H167:I167">
    <cfRule type="cellIs" dxfId="1464" priority="1465" operator="greaterThan">
      <formula>0</formula>
    </cfRule>
  </conditionalFormatting>
  <conditionalFormatting sqref="H168:I168">
    <cfRule type="cellIs" dxfId="1463" priority="1464" operator="greaterThan">
      <formula>0</formula>
    </cfRule>
  </conditionalFormatting>
  <conditionalFormatting sqref="H169:I169">
    <cfRule type="cellIs" dxfId="1462" priority="1463" operator="greaterThan">
      <formula>0</formula>
    </cfRule>
  </conditionalFormatting>
  <conditionalFormatting sqref="H170:I170">
    <cfRule type="cellIs" dxfId="1461" priority="1462" operator="greaterThan">
      <formula>0</formula>
    </cfRule>
  </conditionalFormatting>
  <conditionalFormatting sqref="H171:I171">
    <cfRule type="cellIs" dxfId="1460" priority="1461" operator="greaterThan">
      <formula>0</formula>
    </cfRule>
  </conditionalFormatting>
  <conditionalFormatting sqref="H172:I172">
    <cfRule type="cellIs" dxfId="1459" priority="1460" operator="greaterThan">
      <formula>0</formula>
    </cfRule>
  </conditionalFormatting>
  <conditionalFormatting sqref="H173:I173">
    <cfRule type="cellIs" dxfId="1458" priority="1459" operator="greaterThan">
      <formula>0</formula>
    </cfRule>
  </conditionalFormatting>
  <conditionalFormatting sqref="H174:I174">
    <cfRule type="cellIs" dxfId="1457" priority="1458" operator="greaterThan">
      <formula>0</formula>
    </cfRule>
  </conditionalFormatting>
  <conditionalFormatting sqref="H175:I175">
    <cfRule type="cellIs" dxfId="1456" priority="1457" operator="greaterThan">
      <formula>0</formula>
    </cfRule>
  </conditionalFormatting>
  <conditionalFormatting sqref="H176:I176">
    <cfRule type="cellIs" dxfId="1455" priority="1456" operator="greaterThan">
      <formula>0</formula>
    </cfRule>
  </conditionalFormatting>
  <conditionalFormatting sqref="H177:I177">
    <cfRule type="cellIs" dxfId="1454" priority="1455" operator="greaterThan">
      <formula>0</formula>
    </cfRule>
  </conditionalFormatting>
  <conditionalFormatting sqref="J145:K145">
    <cfRule type="cellIs" dxfId="1453" priority="1454" operator="greaterThan">
      <formula>0</formula>
    </cfRule>
  </conditionalFormatting>
  <conditionalFormatting sqref="J146:K146">
    <cfRule type="cellIs" dxfId="1452" priority="1453" operator="greaterThan">
      <formula>0</formula>
    </cfRule>
  </conditionalFormatting>
  <conditionalFormatting sqref="J147:K147">
    <cfRule type="cellIs" dxfId="1451" priority="1452" operator="greaterThan">
      <formula>0</formula>
    </cfRule>
  </conditionalFormatting>
  <conditionalFormatting sqref="J148:K148">
    <cfRule type="cellIs" dxfId="1450" priority="1451" operator="greaterThan">
      <formula>0</formula>
    </cfRule>
  </conditionalFormatting>
  <conditionalFormatting sqref="J149:K149">
    <cfRule type="cellIs" dxfId="1449" priority="1450" operator="greaterThan">
      <formula>0</formula>
    </cfRule>
  </conditionalFormatting>
  <conditionalFormatting sqref="J150:K150">
    <cfRule type="cellIs" dxfId="1448" priority="1449" operator="greaterThan">
      <formula>0</formula>
    </cfRule>
  </conditionalFormatting>
  <conditionalFormatting sqref="J151:K151">
    <cfRule type="cellIs" dxfId="1447" priority="1448" operator="greaterThan">
      <formula>0</formula>
    </cfRule>
  </conditionalFormatting>
  <conditionalFormatting sqref="J152:K152">
    <cfRule type="cellIs" dxfId="1446" priority="1447" operator="greaterThan">
      <formula>0</formula>
    </cfRule>
  </conditionalFormatting>
  <conditionalFormatting sqref="J153:K153">
    <cfRule type="cellIs" dxfId="1445" priority="1446" operator="greaterThan">
      <formula>0</formula>
    </cfRule>
  </conditionalFormatting>
  <conditionalFormatting sqref="J154:K154">
    <cfRule type="cellIs" dxfId="1444" priority="1445" operator="greaterThan">
      <formula>0</formula>
    </cfRule>
  </conditionalFormatting>
  <conditionalFormatting sqref="J155:K155">
    <cfRule type="cellIs" dxfId="1443" priority="1444" operator="greaterThan">
      <formula>0</formula>
    </cfRule>
  </conditionalFormatting>
  <conditionalFormatting sqref="J156:K156">
    <cfRule type="cellIs" dxfId="1442" priority="1443" operator="greaterThan">
      <formula>0</formula>
    </cfRule>
  </conditionalFormatting>
  <conditionalFormatting sqref="J157:K157">
    <cfRule type="cellIs" dxfId="1441" priority="1442" operator="greaterThan">
      <formula>0</formula>
    </cfRule>
  </conditionalFormatting>
  <conditionalFormatting sqref="J158:K158">
    <cfRule type="cellIs" dxfId="1440" priority="1441" operator="greaterThan">
      <formula>0</formula>
    </cfRule>
  </conditionalFormatting>
  <conditionalFormatting sqref="J159:K159">
    <cfRule type="cellIs" dxfId="1439" priority="1440" operator="greaterThan">
      <formula>0</formula>
    </cfRule>
  </conditionalFormatting>
  <conditionalFormatting sqref="J160:K160">
    <cfRule type="cellIs" dxfId="1438" priority="1439" operator="greaterThan">
      <formula>0</formula>
    </cfRule>
  </conditionalFormatting>
  <conditionalFormatting sqref="J161:K161">
    <cfRule type="cellIs" dxfId="1437" priority="1438" operator="greaterThan">
      <formula>0</formula>
    </cfRule>
  </conditionalFormatting>
  <conditionalFormatting sqref="J162:K162">
    <cfRule type="cellIs" dxfId="1436" priority="1437" operator="greaterThan">
      <formula>0</formula>
    </cfRule>
  </conditionalFormatting>
  <conditionalFormatting sqref="J163:K163">
    <cfRule type="cellIs" dxfId="1435" priority="1436" operator="greaterThan">
      <formula>0</formula>
    </cfRule>
  </conditionalFormatting>
  <conditionalFormatting sqref="J164:K164">
    <cfRule type="cellIs" dxfId="1434" priority="1435" operator="greaterThan">
      <formula>0</formula>
    </cfRule>
  </conditionalFormatting>
  <conditionalFormatting sqref="J165:K165">
    <cfRule type="cellIs" dxfId="1433" priority="1434" operator="greaterThan">
      <formula>0</formula>
    </cfRule>
  </conditionalFormatting>
  <conditionalFormatting sqref="J166:K166">
    <cfRule type="cellIs" dxfId="1432" priority="1433" operator="greaterThan">
      <formula>0</formula>
    </cfRule>
  </conditionalFormatting>
  <conditionalFormatting sqref="J167:K167">
    <cfRule type="cellIs" dxfId="1431" priority="1432" operator="greaterThan">
      <formula>0</formula>
    </cfRule>
  </conditionalFormatting>
  <conditionalFormatting sqref="J168:K168">
    <cfRule type="cellIs" dxfId="1430" priority="1431" operator="greaterThan">
      <formula>0</formula>
    </cfRule>
  </conditionalFormatting>
  <conditionalFormatting sqref="J169:K169">
    <cfRule type="cellIs" dxfId="1429" priority="1430" operator="greaterThan">
      <formula>0</formula>
    </cfRule>
  </conditionalFormatting>
  <conditionalFormatting sqref="J170:K170">
    <cfRule type="cellIs" dxfId="1428" priority="1429" operator="greaterThan">
      <formula>0</formula>
    </cfRule>
  </conditionalFormatting>
  <conditionalFormatting sqref="J171:K171">
    <cfRule type="cellIs" dxfId="1427" priority="1428" operator="greaterThan">
      <formula>0</formula>
    </cfRule>
  </conditionalFormatting>
  <conditionalFormatting sqref="J172:K172">
    <cfRule type="cellIs" dxfId="1426" priority="1427" operator="greaterThan">
      <formula>0</formula>
    </cfRule>
  </conditionalFormatting>
  <conditionalFormatting sqref="J173:K173">
    <cfRule type="cellIs" dxfId="1425" priority="1426" operator="greaterThan">
      <formula>0</formula>
    </cfRule>
  </conditionalFormatting>
  <conditionalFormatting sqref="J174:K174">
    <cfRule type="cellIs" dxfId="1424" priority="1425" operator="greaterThan">
      <formula>0</formula>
    </cfRule>
  </conditionalFormatting>
  <conditionalFormatting sqref="J175:K175">
    <cfRule type="cellIs" dxfId="1423" priority="1424" operator="greaterThan">
      <formula>0</formula>
    </cfRule>
  </conditionalFormatting>
  <conditionalFormatting sqref="J176:K176">
    <cfRule type="cellIs" dxfId="1422" priority="1423" operator="greaterThan">
      <formula>0</formula>
    </cfRule>
  </conditionalFormatting>
  <conditionalFormatting sqref="J177:K177">
    <cfRule type="cellIs" dxfId="1421" priority="1422" operator="greaterThan">
      <formula>0</formula>
    </cfRule>
  </conditionalFormatting>
  <conditionalFormatting sqref="L145:M145">
    <cfRule type="cellIs" dxfId="1420" priority="1421" operator="greaterThan">
      <formula>0</formula>
    </cfRule>
  </conditionalFormatting>
  <conditionalFormatting sqref="L146:M146">
    <cfRule type="cellIs" dxfId="1419" priority="1420" operator="greaterThan">
      <formula>0</formula>
    </cfRule>
  </conditionalFormatting>
  <conditionalFormatting sqref="L147:M147">
    <cfRule type="cellIs" dxfId="1418" priority="1419" operator="greaterThan">
      <formula>0</formula>
    </cfRule>
  </conditionalFormatting>
  <conditionalFormatting sqref="L148:M148">
    <cfRule type="cellIs" dxfId="1417" priority="1418" operator="greaterThan">
      <formula>0</formula>
    </cfRule>
  </conditionalFormatting>
  <conditionalFormatting sqref="L149:M149">
    <cfRule type="cellIs" dxfId="1416" priority="1417" operator="greaterThan">
      <formula>0</formula>
    </cfRule>
  </conditionalFormatting>
  <conditionalFormatting sqref="L150:M150">
    <cfRule type="cellIs" dxfId="1415" priority="1416" operator="greaterThan">
      <formula>0</formula>
    </cfRule>
  </conditionalFormatting>
  <conditionalFormatting sqref="L151:M151">
    <cfRule type="cellIs" dxfId="1414" priority="1415" operator="greaterThan">
      <formula>0</formula>
    </cfRule>
  </conditionalFormatting>
  <conditionalFormatting sqref="L152:M152">
    <cfRule type="cellIs" dxfId="1413" priority="1414" operator="greaterThan">
      <formula>0</formula>
    </cfRule>
  </conditionalFormatting>
  <conditionalFormatting sqref="L153:M153">
    <cfRule type="cellIs" dxfId="1412" priority="1413" operator="greaterThan">
      <formula>0</formula>
    </cfRule>
  </conditionalFormatting>
  <conditionalFormatting sqref="L154:M154">
    <cfRule type="cellIs" dxfId="1411" priority="1412" operator="greaterThan">
      <formula>0</formula>
    </cfRule>
  </conditionalFormatting>
  <conditionalFormatting sqref="L155:M155">
    <cfRule type="cellIs" dxfId="1410" priority="1411" operator="greaterThan">
      <formula>0</formula>
    </cfRule>
  </conditionalFormatting>
  <conditionalFormatting sqref="L156:M156">
    <cfRule type="cellIs" dxfId="1409" priority="1410" operator="greaterThan">
      <formula>0</formula>
    </cfRule>
  </conditionalFormatting>
  <conditionalFormatting sqref="L157:M157">
    <cfRule type="cellIs" dxfId="1408" priority="1409" operator="greaterThan">
      <formula>0</formula>
    </cfRule>
  </conditionalFormatting>
  <conditionalFormatting sqref="L158:M158">
    <cfRule type="cellIs" dxfId="1407" priority="1408" operator="greaterThan">
      <formula>0</formula>
    </cfRule>
  </conditionalFormatting>
  <conditionalFormatting sqref="L159:M159">
    <cfRule type="cellIs" dxfId="1406" priority="1407" operator="greaterThan">
      <formula>0</formula>
    </cfRule>
  </conditionalFormatting>
  <conditionalFormatting sqref="L160:M160">
    <cfRule type="cellIs" dxfId="1405" priority="1406" operator="greaterThan">
      <formula>0</formula>
    </cfRule>
  </conditionalFormatting>
  <conditionalFormatting sqref="L161:M161">
    <cfRule type="cellIs" dxfId="1404" priority="1405" operator="greaterThan">
      <formula>0</formula>
    </cfRule>
  </conditionalFormatting>
  <conditionalFormatting sqref="L162:M162">
    <cfRule type="cellIs" dxfId="1403" priority="1404" operator="greaterThan">
      <formula>0</formula>
    </cfRule>
  </conditionalFormatting>
  <conditionalFormatting sqref="L163:M163">
    <cfRule type="cellIs" dxfId="1402" priority="1403" operator="greaterThan">
      <formula>0</formula>
    </cfRule>
  </conditionalFormatting>
  <conditionalFormatting sqref="L164:M164">
    <cfRule type="cellIs" dxfId="1401" priority="1402" operator="greaterThan">
      <formula>0</formula>
    </cfRule>
  </conditionalFormatting>
  <conditionalFormatting sqref="L165:M165">
    <cfRule type="cellIs" dxfId="1400" priority="1401" operator="greaterThan">
      <formula>0</formula>
    </cfRule>
  </conditionalFormatting>
  <conditionalFormatting sqref="L166:M166">
    <cfRule type="cellIs" dxfId="1399" priority="1400" operator="greaterThan">
      <formula>0</formula>
    </cfRule>
  </conditionalFormatting>
  <conditionalFormatting sqref="L167:M167">
    <cfRule type="cellIs" dxfId="1398" priority="1399" operator="greaterThan">
      <formula>0</formula>
    </cfRule>
  </conditionalFormatting>
  <conditionalFormatting sqref="L168:M168">
    <cfRule type="cellIs" dxfId="1397" priority="1398" operator="greaterThan">
      <formula>0</formula>
    </cfRule>
  </conditionalFormatting>
  <conditionalFormatting sqref="L169:M169">
    <cfRule type="cellIs" dxfId="1396" priority="1397" operator="greaterThan">
      <formula>0</formula>
    </cfRule>
  </conditionalFormatting>
  <conditionalFormatting sqref="L170:M170">
    <cfRule type="cellIs" dxfId="1395" priority="1396" operator="greaterThan">
      <formula>0</formula>
    </cfRule>
  </conditionalFormatting>
  <conditionalFormatting sqref="L171:M171">
    <cfRule type="cellIs" dxfId="1394" priority="1395" operator="greaterThan">
      <formula>0</formula>
    </cfRule>
  </conditionalFormatting>
  <conditionalFormatting sqref="L172:M172">
    <cfRule type="cellIs" dxfId="1393" priority="1394" operator="greaterThan">
      <formula>0</formula>
    </cfRule>
  </conditionalFormatting>
  <conditionalFormatting sqref="L173:M173">
    <cfRule type="cellIs" dxfId="1392" priority="1393" operator="greaterThan">
      <formula>0</formula>
    </cfRule>
  </conditionalFormatting>
  <conditionalFormatting sqref="L174:M174">
    <cfRule type="cellIs" dxfId="1391" priority="1392" operator="greaterThan">
      <formula>0</formula>
    </cfRule>
  </conditionalFormatting>
  <conditionalFormatting sqref="L175:M175">
    <cfRule type="cellIs" dxfId="1390" priority="1391" operator="greaterThan">
      <formula>0</formula>
    </cfRule>
  </conditionalFormatting>
  <conditionalFormatting sqref="L176:M176">
    <cfRule type="cellIs" dxfId="1389" priority="1390" operator="greaterThan">
      <formula>0</formula>
    </cfRule>
  </conditionalFormatting>
  <conditionalFormatting sqref="L177:M177">
    <cfRule type="cellIs" dxfId="1388" priority="1389" operator="greaterThan">
      <formula>0</formula>
    </cfRule>
  </conditionalFormatting>
  <conditionalFormatting sqref="N145:O145">
    <cfRule type="cellIs" dxfId="1387" priority="1388" operator="greaterThan">
      <formula>0</formula>
    </cfRule>
  </conditionalFormatting>
  <conditionalFormatting sqref="N146:O146">
    <cfRule type="cellIs" dxfId="1386" priority="1387" operator="greaterThan">
      <formula>0</formula>
    </cfRule>
  </conditionalFormatting>
  <conditionalFormatting sqref="N147:O147">
    <cfRule type="cellIs" dxfId="1385" priority="1386" operator="greaterThan">
      <formula>0</formula>
    </cfRule>
  </conditionalFormatting>
  <conditionalFormatting sqref="N148:O148">
    <cfRule type="cellIs" dxfId="1384" priority="1385" operator="greaterThan">
      <formula>0</formula>
    </cfRule>
  </conditionalFormatting>
  <conditionalFormatting sqref="N149:O149">
    <cfRule type="cellIs" dxfId="1383" priority="1384" operator="greaterThan">
      <formula>0</formula>
    </cfRule>
  </conditionalFormatting>
  <conditionalFormatting sqref="N150:O150">
    <cfRule type="cellIs" dxfId="1382" priority="1383" operator="greaterThan">
      <formula>0</formula>
    </cfRule>
  </conditionalFormatting>
  <conditionalFormatting sqref="N151:O151">
    <cfRule type="cellIs" dxfId="1381" priority="1382" operator="greaterThan">
      <formula>0</formula>
    </cfRule>
  </conditionalFormatting>
  <conditionalFormatting sqref="N152:O152">
    <cfRule type="cellIs" dxfId="1380" priority="1381" operator="greaterThan">
      <formula>0</formula>
    </cfRule>
  </conditionalFormatting>
  <conditionalFormatting sqref="N153:O153">
    <cfRule type="cellIs" dxfId="1379" priority="1380" operator="greaterThan">
      <formula>0</formula>
    </cfRule>
  </conditionalFormatting>
  <conditionalFormatting sqref="N154:O154">
    <cfRule type="cellIs" dxfId="1378" priority="1379" operator="greaterThan">
      <formula>0</formula>
    </cfRule>
  </conditionalFormatting>
  <conditionalFormatting sqref="N155:O155">
    <cfRule type="cellIs" dxfId="1377" priority="1378" operator="greaterThan">
      <formula>0</formula>
    </cfRule>
  </conditionalFormatting>
  <conditionalFormatting sqref="N156:O156">
    <cfRule type="cellIs" dxfId="1376" priority="1377" operator="greaterThan">
      <formula>0</formula>
    </cfRule>
  </conditionalFormatting>
  <conditionalFormatting sqref="N157:O157">
    <cfRule type="cellIs" dxfId="1375" priority="1376" operator="greaterThan">
      <formula>0</formula>
    </cfRule>
  </conditionalFormatting>
  <conditionalFormatting sqref="N158:O158">
    <cfRule type="cellIs" dxfId="1374" priority="1375" operator="greaterThan">
      <formula>0</formula>
    </cfRule>
  </conditionalFormatting>
  <conditionalFormatting sqref="N159:O159">
    <cfRule type="cellIs" dxfId="1373" priority="1374" operator="greaterThan">
      <formula>0</formula>
    </cfRule>
  </conditionalFormatting>
  <conditionalFormatting sqref="N160:O160">
    <cfRule type="cellIs" dxfId="1372" priority="1373" operator="greaterThan">
      <formula>0</formula>
    </cfRule>
  </conditionalFormatting>
  <conditionalFormatting sqref="N161:O161">
    <cfRule type="cellIs" dxfId="1371" priority="1372" operator="greaterThan">
      <formula>0</formula>
    </cfRule>
  </conditionalFormatting>
  <conditionalFormatting sqref="N162:O162">
    <cfRule type="cellIs" dxfId="1370" priority="1371" operator="greaterThan">
      <formula>0</formula>
    </cfRule>
  </conditionalFormatting>
  <conditionalFormatting sqref="N163:O163">
    <cfRule type="cellIs" dxfId="1369" priority="1370" operator="greaterThan">
      <formula>0</formula>
    </cfRule>
  </conditionalFormatting>
  <conditionalFormatting sqref="N164:O164">
    <cfRule type="cellIs" dxfId="1368" priority="1369" operator="greaterThan">
      <formula>0</formula>
    </cfRule>
  </conditionalFormatting>
  <conditionalFormatting sqref="N165:O165">
    <cfRule type="cellIs" dxfId="1367" priority="1368" operator="greaterThan">
      <formula>0</formula>
    </cfRule>
  </conditionalFormatting>
  <conditionalFormatting sqref="N166:O166">
    <cfRule type="cellIs" dxfId="1366" priority="1367" operator="greaterThan">
      <formula>0</formula>
    </cfRule>
  </conditionalFormatting>
  <conditionalFormatting sqref="N167:O167">
    <cfRule type="cellIs" dxfId="1365" priority="1366" operator="greaterThan">
      <formula>0</formula>
    </cfRule>
  </conditionalFormatting>
  <conditionalFormatting sqref="N168:O168">
    <cfRule type="cellIs" dxfId="1364" priority="1365" operator="greaterThan">
      <formula>0</formula>
    </cfRule>
  </conditionalFormatting>
  <conditionalFormatting sqref="N169:O169">
    <cfRule type="cellIs" dxfId="1363" priority="1364" operator="greaterThan">
      <formula>0</formula>
    </cfRule>
  </conditionalFormatting>
  <conditionalFormatting sqref="N170:O170">
    <cfRule type="cellIs" dxfId="1362" priority="1363" operator="greaterThan">
      <formula>0</formula>
    </cfRule>
  </conditionalFormatting>
  <conditionalFormatting sqref="N171:O171">
    <cfRule type="cellIs" dxfId="1361" priority="1362" operator="greaterThan">
      <formula>0</formula>
    </cfRule>
  </conditionalFormatting>
  <conditionalFormatting sqref="N172:O172">
    <cfRule type="cellIs" dxfId="1360" priority="1361" operator="greaterThan">
      <formula>0</formula>
    </cfRule>
  </conditionalFormatting>
  <conditionalFormatting sqref="N173:O173">
    <cfRule type="cellIs" dxfId="1359" priority="1360" operator="greaterThan">
      <formula>0</formula>
    </cfRule>
  </conditionalFormatting>
  <conditionalFormatting sqref="N174:O174">
    <cfRule type="cellIs" dxfId="1358" priority="1359" operator="greaterThan">
      <formula>0</formula>
    </cfRule>
  </conditionalFormatting>
  <conditionalFormatting sqref="N175:O175">
    <cfRule type="cellIs" dxfId="1357" priority="1358" operator="greaterThan">
      <formula>0</formula>
    </cfRule>
  </conditionalFormatting>
  <conditionalFormatting sqref="N176:O176">
    <cfRule type="cellIs" dxfId="1356" priority="1357" operator="greaterThan">
      <formula>0</formula>
    </cfRule>
  </conditionalFormatting>
  <conditionalFormatting sqref="N177:O177">
    <cfRule type="cellIs" dxfId="1355" priority="1356" operator="greaterThan">
      <formula>0</formula>
    </cfRule>
  </conditionalFormatting>
  <conditionalFormatting sqref="P145:Q145">
    <cfRule type="cellIs" dxfId="1354" priority="1355" operator="greaterThan">
      <formula>0</formula>
    </cfRule>
  </conditionalFormatting>
  <conditionalFormatting sqref="P146:Q146">
    <cfRule type="cellIs" dxfId="1353" priority="1354" operator="greaterThan">
      <formula>0</formula>
    </cfRule>
  </conditionalFormatting>
  <conditionalFormatting sqref="P147:Q147">
    <cfRule type="cellIs" dxfId="1352" priority="1353" operator="greaterThan">
      <formula>0</formula>
    </cfRule>
  </conditionalFormatting>
  <conditionalFormatting sqref="P148:Q148">
    <cfRule type="cellIs" dxfId="1351" priority="1352" operator="greaterThan">
      <formula>0</formula>
    </cfRule>
  </conditionalFormatting>
  <conditionalFormatting sqref="P149:Q149">
    <cfRule type="cellIs" dxfId="1350" priority="1351" operator="greaterThan">
      <formula>0</formula>
    </cfRule>
  </conditionalFormatting>
  <conditionalFormatting sqref="P150:Q150">
    <cfRule type="cellIs" dxfId="1349" priority="1350" operator="greaterThan">
      <formula>0</formula>
    </cfRule>
  </conditionalFormatting>
  <conditionalFormatting sqref="P151:Q151">
    <cfRule type="cellIs" dxfId="1348" priority="1349" operator="greaterThan">
      <formula>0</formula>
    </cfRule>
  </conditionalFormatting>
  <conditionalFormatting sqref="P152:Q152">
    <cfRule type="cellIs" dxfId="1347" priority="1348" operator="greaterThan">
      <formula>0</formula>
    </cfRule>
  </conditionalFormatting>
  <conditionalFormatting sqref="P153:Q153">
    <cfRule type="cellIs" dxfId="1346" priority="1347" operator="greaterThan">
      <formula>0</formula>
    </cfRule>
  </conditionalFormatting>
  <conditionalFormatting sqref="P154:Q154">
    <cfRule type="cellIs" dxfId="1345" priority="1346" operator="greaterThan">
      <formula>0</formula>
    </cfRule>
  </conditionalFormatting>
  <conditionalFormatting sqref="P155:Q155">
    <cfRule type="cellIs" dxfId="1344" priority="1345" operator="greaterThan">
      <formula>0</formula>
    </cfRule>
  </conditionalFormatting>
  <conditionalFormatting sqref="P156:Q156">
    <cfRule type="cellIs" dxfId="1343" priority="1344" operator="greaterThan">
      <formula>0</formula>
    </cfRule>
  </conditionalFormatting>
  <conditionalFormatting sqref="P157:Q157">
    <cfRule type="cellIs" dxfId="1342" priority="1343" operator="greaterThan">
      <formula>0</formula>
    </cfRule>
  </conditionalFormatting>
  <conditionalFormatting sqref="P158:Q158">
    <cfRule type="cellIs" dxfId="1341" priority="1342" operator="greaterThan">
      <formula>0</formula>
    </cfRule>
  </conditionalFormatting>
  <conditionalFormatting sqref="P159:Q159">
    <cfRule type="cellIs" dxfId="1340" priority="1341" operator="greaterThan">
      <formula>0</formula>
    </cfRule>
  </conditionalFormatting>
  <conditionalFormatting sqref="P160:Q160">
    <cfRule type="cellIs" dxfId="1339" priority="1340" operator="greaterThan">
      <formula>0</formula>
    </cfRule>
  </conditionalFormatting>
  <conditionalFormatting sqref="P161:Q161">
    <cfRule type="cellIs" dxfId="1338" priority="1339" operator="greaterThan">
      <formula>0</formula>
    </cfRule>
  </conditionalFormatting>
  <conditionalFormatting sqref="P162:Q162">
    <cfRule type="cellIs" dxfId="1337" priority="1338" operator="greaterThan">
      <formula>0</formula>
    </cfRule>
  </conditionalFormatting>
  <conditionalFormatting sqref="P163:Q163">
    <cfRule type="cellIs" dxfId="1336" priority="1337" operator="greaterThan">
      <formula>0</formula>
    </cfRule>
  </conditionalFormatting>
  <conditionalFormatting sqref="P164:Q164">
    <cfRule type="cellIs" dxfId="1335" priority="1336" operator="greaterThan">
      <formula>0</formula>
    </cfRule>
  </conditionalFormatting>
  <conditionalFormatting sqref="P165:Q165">
    <cfRule type="cellIs" dxfId="1334" priority="1335" operator="greaterThan">
      <formula>0</formula>
    </cfRule>
  </conditionalFormatting>
  <conditionalFormatting sqref="P166:Q166">
    <cfRule type="cellIs" dxfId="1333" priority="1334" operator="greaterThan">
      <formula>0</formula>
    </cfRule>
  </conditionalFormatting>
  <conditionalFormatting sqref="P167:Q167">
    <cfRule type="cellIs" dxfId="1332" priority="1333" operator="greaterThan">
      <formula>0</formula>
    </cfRule>
  </conditionalFormatting>
  <conditionalFormatting sqref="P168:Q168">
    <cfRule type="cellIs" dxfId="1331" priority="1332" operator="greaterThan">
      <formula>0</formula>
    </cfRule>
  </conditionalFormatting>
  <conditionalFormatting sqref="P169:Q169">
    <cfRule type="cellIs" dxfId="1330" priority="1331" operator="greaterThan">
      <formula>0</formula>
    </cfRule>
  </conditionalFormatting>
  <conditionalFormatting sqref="P170:Q170">
    <cfRule type="cellIs" dxfId="1329" priority="1330" operator="greaterThan">
      <formula>0</formula>
    </cfRule>
  </conditionalFormatting>
  <conditionalFormatting sqref="P171:Q171">
    <cfRule type="cellIs" dxfId="1328" priority="1329" operator="greaterThan">
      <formula>0</formula>
    </cfRule>
  </conditionalFormatting>
  <conditionalFormatting sqref="P172:Q172">
    <cfRule type="cellIs" dxfId="1327" priority="1328" operator="greaterThan">
      <formula>0</formula>
    </cfRule>
  </conditionalFormatting>
  <conditionalFormatting sqref="P173:Q173">
    <cfRule type="cellIs" dxfId="1326" priority="1327" operator="greaterThan">
      <formula>0</formula>
    </cfRule>
  </conditionalFormatting>
  <conditionalFormatting sqref="P174:Q174">
    <cfRule type="cellIs" dxfId="1325" priority="1326" operator="greaterThan">
      <formula>0</formula>
    </cfRule>
  </conditionalFormatting>
  <conditionalFormatting sqref="P175:Q175">
    <cfRule type="cellIs" dxfId="1324" priority="1325" operator="greaterThan">
      <formula>0</formula>
    </cfRule>
  </conditionalFormatting>
  <conditionalFormatting sqref="P176:Q176">
    <cfRule type="cellIs" dxfId="1323" priority="1324" operator="greaterThan">
      <formula>0</formula>
    </cfRule>
  </conditionalFormatting>
  <conditionalFormatting sqref="P177:Q177">
    <cfRule type="cellIs" dxfId="1322" priority="1323" operator="greaterThan">
      <formula>0</formula>
    </cfRule>
  </conditionalFormatting>
  <conditionalFormatting sqref="R145:S145">
    <cfRule type="cellIs" dxfId="1321" priority="1322" operator="greaterThan">
      <formula>0</formula>
    </cfRule>
  </conditionalFormatting>
  <conditionalFormatting sqref="R146:S146">
    <cfRule type="cellIs" dxfId="1320" priority="1321" operator="greaterThan">
      <formula>0</formula>
    </cfRule>
  </conditionalFormatting>
  <conditionalFormatting sqref="R147:S147">
    <cfRule type="cellIs" dxfId="1319" priority="1320" operator="greaterThan">
      <formula>0</formula>
    </cfRule>
  </conditionalFormatting>
  <conditionalFormatting sqref="R148:S148">
    <cfRule type="cellIs" dxfId="1318" priority="1319" operator="greaterThan">
      <formula>0</formula>
    </cfRule>
  </conditionalFormatting>
  <conditionalFormatting sqref="R149:S149">
    <cfRule type="cellIs" dxfId="1317" priority="1318" operator="greaterThan">
      <formula>0</formula>
    </cfRule>
  </conditionalFormatting>
  <conditionalFormatting sqref="R150:S150">
    <cfRule type="cellIs" dxfId="1316" priority="1317" operator="greaterThan">
      <formula>0</formula>
    </cfRule>
  </conditionalFormatting>
  <conditionalFormatting sqref="R151:S151">
    <cfRule type="cellIs" dxfId="1315" priority="1316" operator="greaterThan">
      <formula>0</formula>
    </cfRule>
  </conditionalFormatting>
  <conditionalFormatting sqref="R152:S152">
    <cfRule type="cellIs" dxfId="1314" priority="1315" operator="greaterThan">
      <formula>0</formula>
    </cfRule>
  </conditionalFormatting>
  <conditionalFormatting sqref="R153:S153">
    <cfRule type="cellIs" dxfId="1313" priority="1314" operator="greaterThan">
      <formula>0</formula>
    </cfRule>
  </conditionalFormatting>
  <conditionalFormatting sqref="R154:S154">
    <cfRule type="cellIs" dxfId="1312" priority="1313" operator="greaterThan">
      <formula>0</formula>
    </cfRule>
  </conditionalFormatting>
  <conditionalFormatting sqref="R155:S155">
    <cfRule type="cellIs" dxfId="1311" priority="1312" operator="greaterThan">
      <formula>0</formula>
    </cfRule>
  </conditionalFormatting>
  <conditionalFormatting sqref="R156:S156">
    <cfRule type="cellIs" dxfId="1310" priority="1311" operator="greaterThan">
      <formula>0</formula>
    </cfRule>
  </conditionalFormatting>
  <conditionalFormatting sqref="R157:S157">
    <cfRule type="cellIs" dxfId="1309" priority="1310" operator="greaterThan">
      <formula>0</formula>
    </cfRule>
  </conditionalFormatting>
  <conditionalFormatting sqref="R158:S158">
    <cfRule type="cellIs" dxfId="1308" priority="1309" operator="greaterThan">
      <formula>0</formula>
    </cfRule>
  </conditionalFormatting>
  <conditionalFormatting sqref="R159:S159">
    <cfRule type="cellIs" dxfId="1307" priority="1308" operator="greaterThan">
      <formula>0</formula>
    </cfRule>
  </conditionalFormatting>
  <conditionalFormatting sqref="R160:S160">
    <cfRule type="cellIs" dxfId="1306" priority="1307" operator="greaterThan">
      <formula>0</formula>
    </cfRule>
  </conditionalFormatting>
  <conditionalFormatting sqref="R161:S161">
    <cfRule type="cellIs" dxfId="1305" priority="1306" operator="greaterThan">
      <formula>0</formula>
    </cfRule>
  </conditionalFormatting>
  <conditionalFormatting sqref="R162:S162">
    <cfRule type="cellIs" dxfId="1304" priority="1305" operator="greaterThan">
      <formula>0</formula>
    </cfRule>
  </conditionalFormatting>
  <conditionalFormatting sqref="R163:S163">
    <cfRule type="cellIs" dxfId="1303" priority="1304" operator="greaterThan">
      <formula>0</formula>
    </cfRule>
  </conditionalFormatting>
  <conditionalFormatting sqref="R164:S164">
    <cfRule type="cellIs" dxfId="1302" priority="1303" operator="greaterThan">
      <formula>0</formula>
    </cfRule>
  </conditionalFormatting>
  <conditionalFormatting sqref="R165:S165">
    <cfRule type="cellIs" dxfId="1301" priority="1302" operator="greaterThan">
      <formula>0</formula>
    </cfRule>
  </conditionalFormatting>
  <conditionalFormatting sqref="R166:S166">
    <cfRule type="cellIs" dxfId="1300" priority="1301" operator="greaterThan">
      <formula>0</formula>
    </cfRule>
  </conditionalFormatting>
  <conditionalFormatting sqref="R167:S167">
    <cfRule type="cellIs" dxfId="1299" priority="1300" operator="greaterThan">
      <formula>0</formula>
    </cfRule>
  </conditionalFormatting>
  <conditionalFormatting sqref="R168:S168">
    <cfRule type="cellIs" dxfId="1298" priority="1299" operator="greaterThan">
      <formula>0</formula>
    </cfRule>
  </conditionalFormatting>
  <conditionalFormatting sqref="R169:S169">
    <cfRule type="cellIs" dxfId="1297" priority="1298" operator="greaterThan">
      <formula>0</formula>
    </cfRule>
  </conditionalFormatting>
  <conditionalFormatting sqref="R170:S170">
    <cfRule type="cellIs" dxfId="1296" priority="1297" operator="greaterThan">
      <formula>0</formula>
    </cfRule>
  </conditionalFormatting>
  <conditionalFormatting sqref="R171:S171">
    <cfRule type="cellIs" dxfId="1295" priority="1296" operator="greaterThan">
      <formula>0</formula>
    </cfRule>
  </conditionalFormatting>
  <conditionalFormatting sqref="R172:S172">
    <cfRule type="cellIs" dxfId="1294" priority="1295" operator="greaterThan">
      <formula>0</formula>
    </cfRule>
  </conditionalFormatting>
  <conditionalFormatting sqref="R173:S173">
    <cfRule type="cellIs" dxfId="1293" priority="1294" operator="greaterThan">
      <formula>0</formula>
    </cfRule>
  </conditionalFormatting>
  <conditionalFormatting sqref="R174:S174">
    <cfRule type="cellIs" dxfId="1292" priority="1293" operator="greaterThan">
      <formula>0</formula>
    </cfRule>
  </conditionalFormatting>
  <conditionalFormatting sqref="R175:S175">
    <cfRule type="cellIs" dxfId="1291" priority="1292" operator="greaterThan">
      <formula>0</formula>
    </cfRule>
  </conditionalFormatting>
  <conditionalFormatting sqref="R176:S176">
    <cfRule type="cellIs" dxfId="1290" priority="1291" operator="greaterThan">
      <formula>0</formula>
    </cfRule>
  </conditionalFormatting>
  <conditionalFormatting sqref="R177:S177">
    <cfRule type="cellIs" dxfId="1289" priority="1290" operator="greaterThan">
      <formula>0</formula>
    </cfRule>
  </conditionalFormatting>
  <conditionalFormatting sqref="T145:U145">
    <cfRule type="cellIs" dxfId="1288" priority="1289" operator="greaterThan">
      <formula>0</formula>
    </cfRule>
  </conditionalFormatting>
  <conditionalFormatting sqref="T146:U146">
    <cfRule type="cellIs" dxfId="1287" priority="1288" operator="greaterThan">
      <formula>0</formula>
    </cfRule>
  </conditionalFormatting>
  <conditionalFormatting sqref="T147:U147">
    <cfRule type="cellIs" dxfId="1286" priority="1287" operator="greaterThan">
      <formula>0</formula>
    </cfRule>
  </conditionalFormatting>
  <conditionalFormatting sqref="T148:U148">
    <cfRule type="cellIs" dxfId="1285" priority="1286" operator="greaterThan">
      <formula>0</formula>
    </cfRule>
  </conditionalFormatting>
  <conditionalFormatting sqref="T149:U149">
    <cfRule type="cellIs" dxfId="1284" priority="1285" operator="greaterThan">
      <formula>0</formula>
    </cfRule>
  </conditionalFormatting>
  <conditionalFormatting sqref="T150:U150">
    <cfRule type="cellIs" dxfId="1283" priority="1284" operator="greaterThan">
      <formula>0</formula>
    </cfRule>
  </conditionalFormatting>
  <conditionalFormatting sqref="T151:U151">
    <cfRule type="cellIs" dxfId="1282" priority="1283" operator="greaterThan">
      <formula>0</formula>
    </cfRule>
  </conditionalFormatting>
  <conditionalFormatting sqref="T152:U152">
    <cfRule type="cellIs" dxfId="1281" priority="1282" operator="greaterThan">
      <formula>0</formula>
    </cfRule>
  </conditionalFormatting>
  <conditionalFormatting sqref="T153:U153">
    <cfRule type="cellIs" dxfId="1280" priority="1281" operator="greaterThan">
      <formula>0</formula>
    </cfRule>
  </conditionalFormatting>
  <conditionalFormatting sqref="T154:U154">
    <cfRule type="cellIs" dxfId="1279" priority="1280" operator="greaterThan">
      <formula>0</formula>
    </cfRule>
  </conditionalFormatting>
  <conditionalFormatting sqref="T155:U155">
    <cfRule type="cellIs" dxfId="1278" priority="1279" operator="greaterThan">
      <formula>0</formula>
    </cfRule>
  </conditionalFormatting>
  <conditionalFormatting sqref="T156:U156">
    <cfRule type="cellIs" dxfId="1277" priority="1278" operator="greaterThan">
      <formula>0</formula>
    </cfRule>
  </conditionalFormatting>
  <conditionalFormatting sqref="T157:U157">
    <cfRule type="cellIs" dxfId="1276" priority="1277" operator="greaterThan">
      <formula>0</formula>
    </cfRule>
  </conditionalFormatting>
  <conditionalFormatting sqref="T158:U158">
    <cfRule type="cellIs" dxfId="1275" priority="1276" operator="greaterThan">
      <formula>0</formula>
    </cfRule>
  </conditionalFormatting>
  <conditionalFormatting sqref="T159:U159">
    <cfRule type="cellIs" dxfId="1274" priority="1275" operator="greaterThan">
      <formula>0</formula>
    </cfRule>
  </conditionalFormatting>
  <conditionalFormatting sqref="T160:U160">
    <cfRule type="cellIs" dxfId="1273" priority="1274" operator="greaterThan">
      <formula>0</formula>
    </cfRule>
  </conditionalFormatting>
  <conditionalFormatting sqref="T161:U161">
    <cfRule type="cellIs" dxfId="1272" priority="1273" operator="greaterThan">
      <formula>0</formula>
    </cfRule>
  </conditionalFormatting>
  <conditionalFormatting sqref="T162:U162">
    <cfRule type="cellIs" dxfId="1271" priority="1272" operator="greaterThan">
      <formula>0</formula>
    </cfRule>
  </conditionalFormatting>
  <conditionalFormatting sqref="T163:U163">
    <cfRule type="cellIs" dxfId="1270" priority="1271" operator="greaterThan">
      <formula>0</formula>
    </cfRule>
  </conditionalFormatting>
  <conditionalFormatting sqref="T164:U164">
    <cfRule type="cellIs" dxfId="1269" priority="1270" operator="greaterThan">
      <formula>0</formula>
    </cfRule>
  </conditionalFormatting>
  <conditionalFormatting sqref="T165:U165">
    <cfRule type="cellIs" dxfId="1268" priority="1269" operator="greaterThan">
      <formula>0</formula>
    </cfRule>
  </conditionalFormatting>
  <conditionalFormatting sqref="T166:U166">
    <cfRule type="cellIs" dxfId="1267" priority="1268" operator="greaterThan">
      <formula>0</formula>
    </cfRule>
  </conditionalFormatting>
  <conditionalFormatting sqref="T167:U167">
    <cfRule type="cellIs" dxfId="1266" priority="1267" operator="greaterThan">
      <formula>0</formula>
    </cfRule>
  </conditionalFormatting>
  <conditionalFormatting sqref="T168:U168">
    <cfRule type="cellIs" dxfId="1265" priority="1266" operator="greaterThan">
      <formula>0</formula>
    </cfRule>
  </conditionalFormatting>
  <conditionalFormatting sqref="T169:U169">
    <cfRule type="cellIs" dxfId="1264" priority="1265" operator="greaterThan">
      <formula>0</formula>
    </cfRule>
  </conditionalFormatting>
  <conditionalFormatting sqref="T170:U170">
    <cfRule type="cellIs" dxfId="1263" priority="1264" operator="greaterThan">
      <formula>0</formula>
    </cfRule>
  </conditionalFormatting>
  <conditionalFormatting sqref="T171:U171">
    <cfRule type="cellIs" dxfId="1262" priority="1263" operator="greaterThan">
      <formula>0</formula>
    </cfRule>
  </conditionalFormatting>
  <conditionalFormatting sqref="T172:U172">
    <cfRule type="cellIs" dxfId="1261" priority="1262" operator="greaterThan">
      <formula>0</formula>
    </cfRule>
  </conditionalFormatting>
  <conditionalFormatting sqref="T173:U173">
    <cfRule type="cellIs" dxfId="1260" priority="1261" operator="greaterThan">
      <formula>0</formula>
    </cfRule>
  </conditionalFormatting>
  <conditionalFormatting sqref="T174:U174">
    <cfRule type="cellIs" dxfId="1259" priority="1260" operator="greaterThan">
      <formula>0</formula>
    </cfRule>
  </conditionalFormatting>
  <conditionalFormatting sqref="T175:U175">
    <cfRule type="cellIs" dxfId="1258" priority="1259" operator="greaterThan">
      <formula>0</formula>
    </cfRule>
  </conditionalFormatting>
  <conditionalFormatting sqref="T176:U176">
    <cfRule type="cellIs" dxfId="1257" priority="1258" operator="greaterThan">
      <formula>0</formula>
    </cfRule>
  </conditionalFormatting>
  <conditionalFormatting sqref="T177:U177">
    <cfRule type="cellIs" dxfId="1256" priority="1257" operator="greaterThan">
      <formula>0</formula>
    </cfRule>
  </conditionalFormatting>
  <conditionalFormatting sqref="V188:W188">
    <cfRule type="cellIs" dxfId="1255" priority="1256" operator="greaterThan">
      <formula>0</formula>
    </cfRule>
  </conditionalFormatting>
  <conditionalFormatting sqref="V189:W189">
    <cfRule type="cellIs" dxfId="1254" priority="1255" operator="greaterThan">
      <formula>0</formula>
    </cfRule>
  </conditionalFormatting>
  <conditionalFormatting sqref="V190:W190">
    <cfRule type="cellIs" dxfId="1253" priority="1254" operator="greaterThan">
      <formula>0</formula>
    </cfRule>
  </conditionalFormatting>
  <conditionalFormatting sqref="V191:W191">
    <cfRule type="cellIs" dxfId="1252" priority="1253" operator="greaterThan">
      <formula>0</formula>
    </cfRule>
  </conditionalFormatting>
  <conditionalFormatting sqref="V192:W192">
    <cfRule type="cellIs" dxfId="1251" priority="1252" operator="greaterThan">
      <formula>0</formula>
    </cfRule>
  </conditionalFormatting>
  <conditionalFormatting sqref="V193:W193">
    <cfRule type="cellIs" dxfId="1250" priority="1251" operator="greaterThan">
      <formula>0</formula>
    </cfRule>
  </conditionalFormatting>
  <conditionalFormatting sqref="V194:W194">
    <cfRule type="cellIs" dxfId="1249" priority="1250" operator="greaterThan">
      <formula>0</formula>
    </cfRule>
  </conditionalFormatting>
  <conditionalFormatting sqref="V256:W256">
    <cfRule type="cellIs" dxfId="1248" priority="1249" operator="greaterThan">
      <formula>0</formula>
    </cfRule>
  </conditionalFormatting>
  <conditionalFormatting sqref="V257:W257">
    <cfRule type="cellIs" dxfId="1247" priority="1248" operator="greaterThan">
      <formula>0</formula>
    </cfRule>
  </conditionalFormatting>
  <conditionalFormatting sqref="V258:W258">
    <cfRule type="cellIs" dxfId="1246" priority="1247" operator="greaterThan">
      <formula>0</formula>
    </cfRule>
  </conditionalFormatting>
  <conditionalFormatting sqref="V259:W259">
    <cfRule type="cellIs" dxfId="1245" priority="1246" operator="greaterThan">
      <formula>0</formula>
    </cfRule>
  </conditionalFormatting>
  <conditionalFormatting sqref="V260:W260">
    <cfRule type="cellIs" dxfId="1244" priority="1245" operator="greaterThan">
      <formula>0</formula>
    </cfRule>
  </conditionalFormatting>
  <conditionalFormatting sqref="V261:W261">
    <cfRule type="cellIs" dxfId="1243" priority="1244" operator="greaterThan">
      <formula>0</formula>
    </cfRule>
  </conditionalFormatting>
  <conditionalFormatting sqref="V262:W262">
    <cfRule type="cellIs" dxfId="1242" priority="1243" operator="greaterThan">
      <formula>0</formula>
    </cfRule>
  </conditionalFormatting>
  <conditionalFormatting sqref="V263">
    <cfRule type="cellIs" dxfId="1241" priority="1242" operator="greaterThan">
      <formula>0</formula>
    </cfRule>
  </conditionalFormatting>
  <conditionalFormatting sqref="V266:W266">
    <cfRule type="cellIs" dxfId="1238" priority="1239" operator="greaterThan">
      <formula>0</formula>
    </cfRule>
  </conditionalFormatting>
  <conditionalFormatting sqref="V247:W247">
    <cfRule type="cellIs" dxfId="1237" priority="1238" operator="greaterThan">
      <formula>0</formula>
    </cfRule>
  </conditionalFormatting>
  <conditionalFormatting sqref="V248:W248">
    <cfRule type="cellIs" dxfId="1236" priority="1237" operator="greaterThan">
      <formula>0</formula>
    </cfRule>
  </conditionalFormatting>
  <conditionalFormatting sqref="V249:W249">
    <cfRule type="cellIs" dxfId="1235" priority="1236" operator="greaterThan">
      <formula>0</formula>
    </cfRule>
  </conditionalFormatting>
  <conditionalFormatting sqref="V250:W250">
    <cfRule type="cellIs" dxfId="1234" priority="1235" operator="greaterThan">
      <formula>0</formula>
    </cfRule>
  </conditionalFormatting>
  <conditionalFormatting sqref="V256:W256">
    <cfRule type="cellIs" dxfId="1233" priority="1234" operator="greaterThan">
      <formula>0</formula>
    </cfRule>
  </conditionalFormatting>
  <conditionalFormatting sqref="V257:W257">
    <cfRule type="cellIs" dxfId="1232" priority="1233" operator="greaterThan">
      <formula>0</formula>
    </cfRule>
  </conditionalFormatting>
  <conditionalFormatting sqref="V258:W258">
    <cfRule type="cellIs" dxfId="1231" priority="1232" operator="greaterThan">
      <formula>0</formula>
    </cfRule>
  </conditionalFormatting>
  <conditionalFormatting sqref="V259:W259">
    <cfRule type="cellIs" dxfId="1230" priority="1231" operator="greaterThan">
      <formula>0</formula>
    </cfRule>
  </conditionalFormatting>
  <conditionalFormatting sqref="V260:W260">
    <cfRule type="cellIs" dxfId="1229" priority="1230" operator="greaterThan">
      <formula>0</formula>
    </cfRule>
  </conditionalFormatting>
  <conditionalFormatting sqref="V261:W261">
    <cfRule type="cellIs" dxfId="1228" priority="1229" operator="greaterThan">
      <formula>0</formula>
    </cfRule>
  </conditionalFormatting>
  <conditionalFormatting sqref="V267:W267">
    <cfRule type="cellIs" dxfId="1227" priority="1228" operator="greaterThan">
      <formula>0</formula>
    </cfRule>
  </conditionalFormatting>
  <conditionalFormatting sqref="V268:W268">
    <cfRule type="cellIs" dxfId="1226" priority="1227" operator="greaterThan">
      <formula>0</formula>
    </cfRule>
  </conditionalFormatting>
  <conditionalFormatting sqref="V269:W269">
    <cfRule type="cellIs" dxfId="1225" priority="1226" operator="greaterThan">
      <formula>0</formula>
    </cfRule>
  </conditionalFormatting>
  <conditionalFormatting sqref="V270:W270">
    <cfRule type="cellIs" dxfId="1224" priority="1225" operator="greaterThan">
      <formula>0</formula>
    </cfRule>
  </conditionalFormatting>
  <conditionalFormatting sqref="V271:W271">
    <cfRule type="cellIs" dxfId="1223" priority="1224" operator="greaterThan">
      <formula>0</formula>
    </cfRule>
  </conditionalFormatting>
  <conditionalFormatting sqref="V277:W277">
    <cfRule type="cellIs" dxfId="1222" priority="1223" operator="greaterThan">
      <formula>0</formula>
    </cfRule>
  </conditionalFormatting>
  <conditionalFormatting sqref="V278:W278">
    <cfRule type="cellIs" dxfId="1221" priority="1222" operator="greaterThan">
      <formula>0</formula>
    </cfRule>
  </conditionalFormatting>
  <conditionalFormatting sqref="V279:W279">
    <cfRule type="cellIs" dxfId="1220" priority="1221" operator="greaterThan">
      <formula>0</formula>
    </cfRule>
  </conditionalFormatting>
  <conditionalFormatting sqref="V280:W280">
    <cfRule type="cellIs" dxfId="1219" priority="1220" operator="greaterThan">
      <formula>0</formula>
    </cfRule>
  </conditionalFormatting>
  <conditionalFormatting sqref="V281:W281">
    <cfRule type="cellIs" dxfId="1218" priority="1219" operator="greaterThan">
      <formula>0</formula>
    </cfRule>
  </conditionalFormatting>
  <conditionalFormatting sqref="L290:M290">
    <cfRule type="cellIs" dxfId="1217" priority="1218" operator="greaterThan">
      <formula>0</formula>
    </cfRule>
  </conditionalFormatting>
  <conditionalFormatting sqref="L291:M291">
    <cfRule type="cellIs" dxfId="1216" priority="1217" operator="greaterThan">
      <formula>0</formula>
    </cfRule>
  </conditionalFormatting>
  <conditionalFormatting sqref="L292:M292">
    <cfRule type="cellIs" dxfId="1215" priority="1216" operator="greaterThan">
      <formula>0</formula>
    </cfRule>
  </conditionalFormatting>
  <conditionalFormatting sqref="L293:M293">
    <cfRule type="cellIs" dxfId="1214" priority="1215" operator="greaterThan">
      <formula>0</formula>
    </cfRule>
  </conditionalFormatting>
  <conditionalFormatting sqref="N290:O290">
    <cfRule type="cellIs" dxfId="1213" priority="1214" operator="greaterThan">
      <formula>0</formula>
    </cfRule>
  </conditionalFormatting>
  <conditionalFormatting sqref="N291:O291">
    <cfRule type="cellIs" dxfId="1212" priority="1213" operator="greaterThan">
      <formula>0</formula>
    </cfRule>
  </conditionalFormatting>
  <conditionalFormatting sqref="N292:O292">
    <cfRule type="cellIs" dxfId="1211" priority="1212" operator="greaterThan">
      <formula>0</formula>
    </cfRule>
  </conditionalFormatting>
  <conditionalFormatting sqref="N293:O293">
    <cfRule type="cellIs" dxfId="1210" priority="1211" operator="greaterThan">
      <formula>0</formula>
    </cfRule>
  </conditionalFormatting>
  <conditionalFormatting sqref="P290:Q290">
    <cfRule type="cellIs" dxfId="1209" priority="1210" operator="greaterThan">
      <formula>0</formula>
    </cfRule>
  </conditionalFormatting>
  <conditionalFormatting sqref="P291:Q291">
    <cfRule type="cellIs" dxfId="1208" priority="1209" operator="greaterThan">
      <formula>0</formula>
    </cfRule>
  </conditionalFormatting>
  <conditionalFormatting sqref="P292:Q292">
    <cfRule type="cellIs" dxfId="1207" priority="1208" operator="greaterThan">
      <formula>0</formula>
    </cfRule>
  </conditionalFormatting>
  <conditionalFormatting sqref="P293:Q293">
    <cfRule type="cellIs" dxfId="1206" priority="1207" operator="greaterThan">
      <formula>0</formula>
    </cfRule>
  </conditionalFormatting>
  <conditionalFormatting sqref="R290:S290">
    <cfRule type="cellIs" dxfId="1205" priority="1206" operator="greaterThan">
      <formula>0</formula>
    </cfRule>
  </conditionalFormatting>
  <conditionalFormatting sqref="R291:S291">
    <cfRule type="cellIs" dxfId="1204" priority="1205" operator="greaterThan">
      <formula>0</formula>
    </cfRule>
  </conditionalFormatting>
  <conditionalFormatting sqref="R292:S292">
    <cfRule type="cellIs" dxfId="1203" priority="1204" operator="greaterThan">
      <formula>0</formula>
    </cfRule>
  </conditionalFormatting>
  <conditionalFormatting sqref="R293:S293">
    <cfRule type="cellIs" dxfId="1202" priority="1203" operator="greaterThan">
      <formula>0</formula>
    </cfRule>
  </conditionalFormatting>
  <conditionalFormatting sqref="T290:U290">
    <cfRule type="cellIs" dxfId="1201" priority="1202" operator="greaterThan">
      <formula>0</formula>
    </cfRule>
  </conditionalFormatting>
  <conditionalFormatting sqref="T291:U291">
    <cfRule type="cellIs" dxfId="1200" priority="1201" operator="greaterThan">
      <formula>0</formula>
    </cfRule>
  </conditionalFormatting>
  <conditionalFormatting sqref="T292:U292">
    <cfRule type="cellIs" dxfId="1199" priority="1200" operator="greaterThan">
      <formula>0</formula>
    </cfRule>
  </conditionalFormatting>
  <conditionalFormatting sqref="T293:U293">
    <cfRule type="cellIs" dxfId="1198" priority="1199" operator="greaterThan">
      <formula>0</formula>
    </cfRule>
  </conditionalFormatting>
  <conditionalFormatting sqref="V290:W290">
    <cfRule type="cellIs" dxfId="1197" priority="1198" operator="greaterThan">
      <formula>0</formula>
    </cfRule>
  </conditionalFormatting>
  <conditionalFormatting sqref="V291:W291">
    <cfRule type="cellIs" dxfId="1196" priority="1197" operator="greaterThan">
      <formula>0</formula>
    </cfRule>
  </conditionalFormatting>
  <conditionalFormatting sqref="V292:W292">
    <cfRule type="cellIs" dxfId="1195" priority="1196" operator="greaterThan">
      <formula>0</formula>
    </cfRule>
  </conditionalFormatting>
  <conditionalFormatting sqref="V293:W293">
    <cfRule type="cellIs" dxfId="1194" priority="1195" operator="greaterThan">
      <formula>0</formula>
    </cfRule>
  </conditionalFormatting>
  <conditionalFormatting sqref="L299:M299">
    <cfRule type="cellIs" dxfId="1193" priority="1194" operator="greaterThan">
      <formula>0</formula>
    </cfRule>
  </conditionalFormatting>
  <conditionalFormatting sqref="L300:M300">
    <cfRule type="cellIs" dxfId="1192" priority="1193" operator="greaterThan">
      <formula>0</formula>
    </cfRule>
  </conditionalFormatting>
  <conditionalFormatting sqref="L301:M301">
    <cfRule type="cellIs" dxfId="1191" priority="1192" operator="greaterThan">
      <formula>0</formula>
    </cfRule>
  </conditionalFormatting>
  <conditionalFormatting sqref="L302:M302">
    <cfRule type="cellIs" dxfId="1190" priority="1191" operator="greaterThan">
      <formula>0</formula>
    </cfRule>
  </conditionalFormatting>
  <conditionalFormatting sqref="N299:O299">
    <cfRule type="cellIs" dxfId="1189" priority="1190" operator="greaterThan">
      <formula>0</formula>
    </cfRule>
  </conditionalFormatting>
  <conditionalFormatting sqref="N300:O300">
    <cfRule type="cellIs" dxfId="1188" priority="1189" operator="greaterThan">
      <formula>0</formula>
    </cfRule>
  </conditionalFormatting>
  <conditionalFormatting sqref="N301:O301">
    <cfRule type="cellIs" dxfId="1187" priority="1188" operator="greaterThan">
      <formula>0</formula>
    </cfRule>
  </conditionalFormatting>
  <conditionalFormatting sqref="N302:O302">
    <cfRule type="cellIs" dxfId="1186" priority="1187" operator="greaterThan">
      <formula>0</formula>
    </cfRule>
  </conditionalFormatting>
  <conditionalFormatting sqref="P299:Q299">
    <cfRule type="cellIs" dxfId="1185" priority="1186" operator="greaterThan">
      <formula>0</formula>
    </cfRule>
  </conditionalFormatting>
  <conditionalFormatting sqref="P300:Q300">
    <cfRule type="cellIs" dxfId="1184" priority="1185" operator="greaterThan">
      <formula>0</formula>
    </cfRule>
  </conditionalFormatting>
  <conditionalFormatting sqref="P301:Q301">
    <cfRule type="cellIs" dxfId="1183" priority="1184" operator="greaterThan">
      <formula>0</formula>
    </cfRule>
  </conditionalFormatting>
  <conditionalFormatting sqref="P302:Q302">
    <cfRule type="cellIs" dxfId="1182" priority="1183" operator="greaterThan">
      <formula>0</formula>
    </cfRule>
  </conditionalFormatting>
  <conditionalFormatting sqref="R299:S299">
    <cfRule type="cellIs" dxfId="1181" priority="1182" operator="greaterThan">
      <formula>0</formula>
    </cfRule>
  </conditionalFormatting>
  <conditionalFormatting sqref="R300:S300">
    <cfRule type="cellIs" dxfId="1180" priority="1181" operator="greaterThan">
      <formula>0</formula>
    </cfRule>
  </conditionalFormatting>
  <conditionalFormatting sqref="R301:S301">
    <cfRule type="cellIs" dxfId="1179" priority="1180" operator="greaterThan">
      <formula>0</formula>
    </cfRule>
  </conditionalFormatting>
  <conditionalFormatting sqref="R302:S302">
    <cfRule type="cellIs" dxfId="1178" priority="1179" operator="greaterThan">
      <formula>0</formula>
    </cfRule>
  </conditionalFormatting>
  <conditionalFormatting sqref="T299:U299">
    <cfRule type="cellIs" dxfId="1177" priority="1178" operator="greaterThan">
      <formula>0</formula>
    </cfRule>
  </conditionalFormatting>
  <conditionalFormatting sqref="T300:U300">
    <cfRule type="cellIs" dxfId="1176" priority="1177" operator="greaterThan">
      <formula>0</formula>
    </cfRule>
  </conditionalFormatting>
  <conditionalFormatting sqref="T301:U301">
    <cfRule type="cellIs" dxfId="1175" priority="1176" operator="greaterThan">
      <formula>0</formula>
    </cfRule>
  </conditionalFormatting>
  <conditionalFormatting sqref="T302:U302">
    <cfRule type="cellIs" dxfId="1174" priority="1175" operator="greaterThan">
      <formula>0</formula>
    </cfRule>
  </conditionalFormatting>
  <conditionalFormatting sqref="V299:W299">
    <cfRule type="cellIs" dxfId="1173" priority="1174" operator="greaterThan">
      <formula>0</formula>
    </cfRule>
  </conditionalFormatting>
  <conditionalFormatting sqref="V300:W300">
    <cfRule type="cellIs" dxfId="1172" priority="1173" operator="greaterThan">
      <formula>0</formula>
    </cfRule>
  </conditionalFormatting>
  <conditionalFormatting sqref="V301:W301">
    <cfRule type="cellIs" dxfId="1171" priority="1172" operator="greaterThan">
      <formula>0</formula>
    </cfRule>
  </conditionalFormatting>
  <conditionalFormatting sqref="V302:W302">
    <cfRule type="cellIs" dxfId="1170" priority="1171" operator="greaterThan">
      <formula>0</formula>
    </cfRule>
  </conditionalFormatting>
  <conditionalFormatting sqref="V309:W309">
    <cfRule type="cellIs" dxfId="1169" priority="1170" operator="greaterThan">
      <formula>0</formula>
    </cfRule>
  </conditionalFormatting>
  <conditionalFormatting sqref="V310:W310">
    <cfRule type="cellIs" dxfId="1168" priority="1169" operator="greaterThan">
      <formula>0</formula>
    </cfRule>
  </conditionalFormatting>
  <conditionalFormatting sqref="V311:W311">
    <cfRule type="cellIs" dxfId="1167" priority="1168" operator="greaterThan">
      <formula>0</formula>
    </cfRule>
  </conditionalFormatting>
  <conditionalFormatting sqref="V312:W312">
    <cfRule type="cellIs" dxfId="1166" priority="1167" operator="greaterThan">
      <formula>0</formula>
    </cfRule>
  </conditionalFormatting>
  <conditionalFormatting sqref="V313:W313">
    <cfRule type="cellIs" dxfId="1165" priority="1166" operator="greaterThan">
      <formula>0</formula>
    </cfRule>
  </conditionalFormatting>
  <conditionalFormatting sqref="V314:W314">
    <cfRule type="cellIs" dxfId="1164" priority="1165" operator="greaterThan">
      <formula>0</formula>
    </cfRule>
  </conditionalFormatting>
  <conditionalFormatting sqref="V315:W315">
    <cfRule type="cellIs" dxfId="1163" priority="1164" operator="greaterThan">
      <formula>0</formula>
    </cfRule>
  </conditionalFormatting>
  <conditionalFormatting sqref="V368">
    <cfRule type="cellIs" dxfId="1162" priority="1163" operator="greaterThan">
      <formula>0</formula>
    </cfRule>
  </conditionalFormatting>
  <conditionalFormatting sqref="V369">
    <cfRule type="cellIs" dxfId="1161" priority="1162" operator="greaterThan">
      <formula>0</formula>
    </cfRule>
  </conditionalFormatting>
  <conditionalFormatting sqref="V370">
    <cfRule type="cellIs" dxfId="1160" priority="1161" operator="greaterThan">
      <formula>0</formula>
    </cfRule>
  </conditionalFormatting>
  <conditionalFormatting sqref="V371">
    <cfRule type="cellIs" dxfId="1159" priority="1160" operator="greaterThan">
      <formula>0</formula>
    </cfRule>
  </conditionalFormatting>
  <conditionalFormatting sqref="AC100:AD100">
    <cfRule type="cellIs" dxfId="1158" priority="1159" operator="greaterThan">
      <formula>0</formula>
    </cfRule>
  </conditionalFormatting>
  <conditionalFormatting sqref="AC101:AD101">
    <cfRule type="cellIs" dxfId="1157" priority="1158" operator="greaterThan">
      <formula>0</formula>
    </cfRule>
  </conditionalFormatting>
  <conditionalFormatting sqref="AC102:AD102">
    <cfRule type="cellIs" dxfId="1156" priority="1157" operator="greaterThan">
      <formula>0</formula>
    </cfRule>
  </conditionalFormatting>
  <conditionalFormatting sqref="AC103:AD103">
    <cfRule type="cellIs" dxfId="1155" priority="1156" operator="greaterThan">
      <formula>0</formula>
    </cfRule>
  </conditionalFormatting>
  <conditionalFormatting sqref="AC104:AD104">
    <cfRule type="cellIs" dxfId="1154" priority="1155" operator="greaterThan">
      <formula>0</formula>
    </cfRule>
  </conditionalFormatting>
  <conditionalFormatting sqref="AC105:AD105">
    <cfRule type="cellIs" dxfId="1153" priority="1154" operator="greaterThan">
      <formula>0</formula>
    </cfRule>
  </conditionalFormatting>
  <conditionalFormatting sqref="AC106:AD106">
    <cfRule type="cellIs" dxfId="1152" priority="1153" operator="greaterThan">
      <formula>0</formula>
    </cfRule>
  </conditionalFormatting>
  <conditionalFormatting sqref="AC107:AD107">
    <cfRule type="cellIs" dxfId="1151" priority="1152" operator="greaterThan">
      <formula>0</formula>
    </cfRule>
  </conditionalFormatting>
  <conditionalFormatting sqref="AC108:AD108">
    <cfRule type="cellIs" dxfId="1150" priority="1151" operator="greaterThan">
      <formula>0</formula>
    </cfRule>
  </conditionalFormatting>
  <conditionalFormatting sqref="AC109:AD109">
    <cfRule type="cellIs" dxfId="1149" priority="1150" operator="greaterThan">
      <formula>0</formula>
    </cfRule>
  </conditionalFormatting>
  <conditionalFormatting sqref="AC110:AD110">
    <cfRule type="cellIs" dxfId="1148" priority="1149" operator="greaterThan">
      <formula>0</formula>
    </cfRule>
  </conditionalFormatting>
  <conditionalFormatting sqref="AC111:AD111">
    <cfRule type="cellIs" dxfId="1147" priority="1148" operator="greaterThan">
      <formula>0</formula>
    </cfRule>
  </conditionalFormatting>
  <conditionalFormatting sqref="AC112:AD112">
    <cfRule type="cellIs" dxfId="1146" priority="1147" operator="greaterThan">
      <formula>0</formula>
    </cfRule>
  </conditionalFormatting>
  <conditionalFormatting sqref="AC113:AD113">
    <cfRule type="cellIs" dxfId="1145" priority="1146" operator="greaterThan">
      <formula>0</formula>
    </cfRule>
  </conditionalFormatting>
  <conditionalFormatting sqref="AC114:AD115 AE115:AL115">
    <cfRule type="cellIs" dxfId="1144" priority="1145" operator="greaterThan">
      <formula>0</formula>
    </cfRule>
  </conditionalFormatting>
  <conditionalFormatting sqref="AE100:AF100">
    <cfRule type="cellIs" dxfId="1143" priority="1144" operator="greaterThan">
      <formula>0</formula>
    </cfRule>
  </conditionalFormatting>
  <conditionalFormatting sqref="AE101:AF101">
    <cfRule type="cellIs" dxfId="1142" priority="1143" operator="greaterThan">
      <formula>0</formula>
    </cfRule>
  </conditionalFormatting>
  <conditionalFormatting sqref="AE102:AF102">
    <cfRule type="cellIs" dxfId="1141" priority="1142" operator="greaterThan">
      <formula>0</formula>
    </cfRule>
  </conditionalFormatting>
  <conditionalFormatting sqref="AE103:AF103">
    <cfRule type="cellIs" dxfId="1140" priority="1141" operator="greaterThan">
      <formula>0</formula>
    </cfRule>
  </conditionalFormatting>
  <conditionalFormatting sqref="AE104:AF104">
    <cfRule type="cellIs" dxfId="1139" priority="1140" operator="greaterThan">
      <formula>0</formula>
    </cfRule>
  </conditionalFormatting>
  <conditionalFormatting sqref="AE105:AF105">
    <cfRule type="cellIs" dxfId="1138" priority="1139" operator="greaterThan">
      <formula>0</formula>
    </cfRule>
  </conditionalFormatting>
  <conditionalFormatting sqref="AE106:AF106">
    <cfRule type="cellIs" dxfId="1137" priority="1138" operator="greaterThan">
      <formula>0</formula>
    </cfRule>
  </conditionalFormatting>
  <conditionalFormatting sqref="AE107:AF107">
    <cfRule type="cellIs" dxfId="1136" priority="1137" operator="greaterThan">
      <formula>0</formula>
    </cfRule>
  </conditionalFormatting>
  <conditionalFormatting sqref="AE108:AF108">
    <cfRule type="cellIs" dxfId="1135" priority="1136" operator="greaterThan">
      <formula>0</formula>
    </cfRule>
  </conditionalFormatting>
  <conditionalFormatting sqref="AE109:AF109">
    <cfRule type="cellIs" dxfId="1134" priority="1135" operator="greaterThan">
      <formula>0</formula>
    </cfRule>
  </conditionalFormatting>
  <conditionalFormatting sqref="AE110:AF110">
    <cfRule type="cellIs" dxfId="1133" priority="1134" operator="greaterThan">
      <formula>0</formula>
    </cfRule>
  </conditionalFormatting>
  <conditionalFormatting sqref="AE111:AF111">
    <cfRule type="cellIs" dxfId="1132" priority="1133" operator="greaterThan">
      <formula>0</formula>
    </cfRule>
  </conditionalFormatting>
  <conditionalFormatting sqref="AE112:AF112">
    <cfRule type="cellIs" dxfId="1131" priority="1132" operator="greaterThan">
      <formula>0</formula>
    </cfRule>
  </conditionalFormatting>
  <conditionalFormatting sqref="AE113:AF113">
    <cfRule type="cellIs" dxfId="1130" priority="1131" operator="greaterThan">
      <formula>0</formula>
    </cfRule>
  </conditionalFormatting>
  <conditionalFormatting sqref="AE114:AF115">
    <cfRule type="cellIs" dxfId="1129" priority="1130" operator="greaterThan">
      <formula>0</formula>
    </cfRule>
  </conditionalFormatting>
  <conditionalFormatting sqref="AG100:AH100">
    <cfRule type="cellIs" dxfId="1128" priority="1129" operator="greaterThan">
      <formula>0</formula>
    </cfRule>
  </conditionalFormatting>
  <conditionalFormatting sqref="AG101:AH101">
    <cfRule type="cellIs" dxfId="1127" priority="1128" operator="greaterThan">
      <formula>0</formula>
    </cfRule>
  </conditionalFormatting>
  <conditionalFormatting sqref="AG102:AH102">
    <cfRule type="cellIs" dxfId="1126" priority="1127" operator="greaterThan">
      <formula>0</formula>
    </cfRule>
  </conditionalFormatting>
  <conditionalFormatting sqref="AG103:AH103">
    <cfRule type="cellIs" dxfId="1125" priority="1126" operator="greaterThan">
      <formula>0</formula>
    </cfRule>
  </conditionalFormatting>
  <conditionalFormatting sqref="AG104:AH104">
    <cfRule type="cellIs" dxfId="1124" priority="1125" operator="greaterThan">
      <formula>0</formula>
    </cfRule>
  </conditionalFormatting>
  <conditionalFormatting sqref="AG105:AH105">
    <cfRule type="cellIs" dxfId="1123" priority="1124" operator="greaterThan">
      <formula>0</formula>
    </cfRule>
  </conditionalFormatting>
  <conditionalFormatting sqref="AG106:AH106">
    <cfRule type="cellIs" dxfId="1122" priority="1123" operator="greaterThan">
      <formula>0</formula>
    </cfRule>
  </conditionalFormatting>
  <conditionalFormatting sqref="AG107:AH107">
    <cfRule type="cellIs" dxfId="1121" priority="1122" operator="greaterThan">
      <formula>0</formula>
    </cfRule>
  </conditionalFormatting>
  <conditionalFormatting sqref="AG108:AH108">
    <cfRule type="cellIs" dxfId="1120" priority="1121" operator="greaterThan">
      <formula>0</formula>
    </cfRule>
  </conditionalFormatting>
  <conditionalFormatting sqref="AG109:AH109">
    <cfRule type="cellIs" dxfId="1119" priority="1120" operator="greaterThan">
      <formula>0</formula>
    </cfRule>
  </conditionalFormatting>
  <conditionalFormatting sqref="AG110:AH110">
    <cfRule type="cellIs" dxfId="1118" priority="1119" operator="greaterThan">
      <formula>0</formula>
    </cfRule>
  </conditionalFormatting>
  <conditionalFormatting sqref="AG111:AH111">
    <cfRule type="cellIs" dxfId="1117" priority="1118" operator="greaterThan">
      <formula>0</formula>
    </cfRule>
  </conditionalFormatting>
  <conditionalFormatting sqref="AG112:AH112">
    <cfRule type="cellIs" dxfId="1116" priority="1117" operator="greaterThan">
      <formula>0</formula>
    </cfRule>
  </conditionalFormatting>
  <conditionalFormatting sqref="AG113:AH113">
    <cfRule type="cellIs" dxfId="1115" priority="1116" operator="greaterThan">
      <formula>0</formula>
    </cfRule>
  </conditionalFormatting>
  <conditionalFormatting sqref="AG114:AH115">
    <cfRule type="cellIs" dxfId="1114" priority="1115" operator="greaterThan">
      <formula>0</formula>
    </cfRule>
  </conditionalFormatting>
  <conditionalFormatting sqref="AI100:AJ100">
    <cfRule type="cellIs" dxfId="1113" priority="1114" operator="greaterThan">
      <formula>0</formula>
    </cfRule>
  </conditionalFormatting>
  <conditionalFormatting sqref="AI101:AJ101">
    <cfRule type="cellIs" dxfId="1112" priority="1113" operator="greaterThan">
      <formula>0</formula>
    </cfRule>
  </conditionalFormatting>
  <conditionalFormatting sqref="AI102:AJ102">
    <cfRule type="cellIs" dxfId="1111" priority="1112" operator="greaterThan">
      <formula>0</formula>
    </cfRule>
  </conditionalFormatting>
  <conditionalFormatting sqref="AI103:AJ103">
    <cfRule type="cellIs" dxfId="1110" priority="1111" operator="greaterThan">
      <formula>0</formula>
    </cfRule>
  </conditionalFormatting>
  <conditionalFormatting sqref="AI104:AJ104">
    <cfRule type="cellIs" dxfId="1109" priority="1110" operator="greaterThan">
      <formula>0</formula>
    </cfRule>
  </conditionalFormatting>
  <conditionalFormatting sqref="AI105:AJ105">
    <cfRule type="cellIs" dxfId="1108" priority="1109" operator="greaterThan">
      <formula>0</formula>
    </cfRule>
  </conditionalFormatting>
  <conditionalFormatting sqref="AI106:AJ106">
    <cfRule type="cellIs" dxfId="1107" priority="1108" operator="greaterThan">
      <formula>0</formula>
    </cfRule>
  </conditionalFormatting>
  <conditionalFormatting sqref="AI107:AJ107">
    <cfRule type="cellIs" dxfId="1106" priority="1107" operator="greaterThan">
      <formula>0</formula>
    </cfRule>
  </conditionalFormatting>
  <conditionalFormatting sqref="AI108:AJ108">
    <cfRule type="cellIs" dxfId="1105" priority="1106" operator="greaterThan">
      <formula>0</formula>
    </cfRule>
  </conditionalFormatting>
  <conditionalFormatting sqref="AI109:AJ109">
    <cfRule type="cellIs" dxfId="1104" priority="1105" operator="greaterThan">
      <formula>0</formula>
    </cfRule>
  </conditionalFormatting>
  <conditionalFormatting sqref="AI110:AJ110">
    <cfRule type="cellIs" dxfId="1103" priority="1104" operator="greaterThan">
      <formula>0</formula>
    </cfRule>
  </conditionalFormatting>
  <conditionalFormatting sqref="AI111:AJ111">
    <cfRule type="cellIs" dxfId="1102" priority="1103" operator="greaterThan">
      <formula>0</formula>
    </cfRule>
  </conditionalFormatting>
  <conditionalFormatting sqref="AI112:AJ112">
    <cfRule type="cellIs" dxfId="1101" priority="1102" operator="greaterThan">
      <formula>0</formula>
    </cfRule>
  </conditionalFormatting>
  <conditionalFormatting sqref="AI113:AJ113">
    <cfRule type="cellIs" dxfId="1100" priority="1101" operator="greaterThan">
      <formula>0</formula>
    </cfRule>
  </conditionalFormatting>
  <conditionalFormatting sqref="AI114:AJ115">
    <cfRule type="cellIs" dxfId="1099" priority="1100" operator="greaterThan">
      <formula>0</formula>
    </cfRule>
  </conditionalFormatting>
  <conditionalFormatting sqref="AK100:AL100">
    <cfRule type="cellIs" dxfId="1098" priority="1099" operator="greaterThan">
      <formula>0</formula>
    </cfRule>
  </conditionalFormatting>
  <conditionalFormatting sqref="AK101:AL101">
    <cfRule type="cellIs" dxfId="1097" priority="1098" operator="greaterThan">
      <formula>0</formula>
    </cfRule>
  </conditionalFormatting>
  <conditionalFormatting sqref="AK102:AL102">
    <cfRule type="cellIs" dxfId="1096" priority="1097" operator="greaterThan">
      <formula>0</formula>
    </cfRule>
  </conditionalFormatting>
  <conditionalFormatting sqref="AK103:AL103">
    <cfRule type="cellIs" dxfId="1095" priority="1096" operator="greaterThan">
      <formula>0</formula>
    </cfRule>
  </conditionalFormatting>
  <conditionalFormatting sqref="AK104:AL104">
    <cfRule type="cellIs" dxfId="1094" priority="1095" operator="greaterThan">
      <formula>0</formula>
    </cfRule>
  </conditionalFormatting>
  <conditionalFormatting sqref="AK105:AL105">
    <cfRule type="cellIs" dxfId="1093" priority="1094" operator="greaterThan">
      <formula>0</formula>
    </cfRule>
  </conditionalFormatting>
  <conditionalFormatting sqref="AK106:AL106">
    <cfRule type="cellIs" dxfId="1092" priority="1093" operator="greaterThan">
      <formula>0</formula>
    </cfRule>
  </conditionalFormatting>
  <conditionalFormatting sqref="AK107:AL107">
    <cfRule type="cellIs" dxfId="1091" priority="1092" operator="greaterThan">
      <formula>0</formula>
    </cfRule>
  </conditionalFormatting>
  <conditionalFormatting sqref="AK108:AL108">
    <cfRule type="cellIs" dxfId="1090" priority="1091" operator="greaterThan">
      <formula>0</formula>
    </cfRule>
  </conditionalFormatting>
  <conditionalFormatting sqref="AK109:AL109">
    <cfRule type="cellIs" dxfId="1089" priority="1090" operator="greaterThan">
      <formula>0</formula>
    </cfRule>
  </conditionalFormatting>
  <conditionalFormatting sqref="AK110:AL110">
    <cfRule type="cellIs" dxfId="1088" priority="1089" operator="greaterThan">
      <formula>0</formula>
    </cfRule>
  </conditionalFormatting>
  <conditionalFormatting sqref="AK111:AL111">
    <cfRule type="cellIs" dxfId="1087" priority="1088" operator="greaterThan">
      <formula>0</formula>
    </cfRule>
  </conditionalFormatting>
  <conditionalFormatting sqref="AK112:AL112">
    <cfRule type="cellIs" dxfId="1086" priority="1087" operator="greaterThan">
      <formula>0</formula>
    </cfRule>
  </conditionalFormatting>
  <conditionalFormatting sqref="AK113:AL113">
    <cfRule type="cellIs" dxfId="1085" priority="1086" operator="greaterThan">
      <formula>0</formula>
    </cfRule>
  </conditionalFormatting>
  <conditionalFormatting sqref="AK114:AL115">
    <cfRule type="cellIs" dxfId="1084" priority="1085" operator="greaterThan">
      <formula>0</formula>
    </cfRule>
  </conditionalFormatting>
  <conditionalFormatting sqref="AM100:AN100">
    <cfRule type="cellIs" dxfId="1083" priority="1084" operator="greaterThan">
      <formula>0</formula>
    </cfRule>
  </conditionalFormatting>
  <conditionalFormatting sqref="AM101:AN101">
    <cfRule type="cellIs" dxfId="1082" priority="1083" operator="greaterThan">
      <formula>0</formula>
    </cfRule>
  </conditionalFormatting>
  <conditionalFormatting sqref="AM102:AN102">
    <cfRule type="cellIs" dxfId="1081" priority="1082" operator="greaterThan">
      <formula>0</formula>
    </cfRule>
  </conditionalFormatting>
  <conditionalFormatting sqref="AM103:AN103">
    <cfRule type="cellIs" dxfId="1080" priority="1081" operator="greaterThan">
      <formula>0</formula>
    </cfRule>
  </conditionalFormatting>
  <conditionalFormatting sqref="AM104:AN104">
    <cfRule type="cellIs" dxfId="1079" priority="1080" operator="greaterThan">
      <formula>0</formula>
    </cfRule>
  </conditionalFormatting>
  <conditionalFormatting sqref="AM105:AN105">
    <cfRule type="cellIs" dxfId="1078" priority="1079" operator="greaterThan">
      <formula>0</formula>
    </cfRule>
  </conditionalFormatting>
  <conditionalFormatting sqref="AM106:AN106">
    <cfRule type="cellIs" dxfId="1077" priority="1078" operator="greaterThan">
      <formula>0</formula>
    </cfRule>
  </conditionalFormatting>
  <conditionalFormatting sqref="AM107:AN107">
    <cfRule type="cellIs" dxfId="1076" priority="1077" operator="greaterThan">
      <formula>0</formula>
    </cfRule>
  </conditionalFormatting>
  <conditionalFormatting sqref="AM108:AN108">
    <cfRule type="cellIs" dxfId="1075" priority="1076" operator="greaterThan">
      <formula>0</formula>
    </cfRule>
  </conditionalFormatting>
  <conditionalFormatting sqref="AM109:AN109">
    <cfRule type="cellIs" dxfId="1074" priority="1075" operator="greaterThan">
      <formula>0</formula>
    </cfRule>
  </conditionalFormatting>
  <conditionalFormatting sqref="AM110:AN110">
    <cfRule type="cellIs" dxfId="1073" priority="1074" operator="greaterThan">
      <formula>0</formula>
    </cfRule>
  </conditionalFormatting>
  <conditionalFormatting sqref="AM111:AN111">
    <cfRule type="cellIs" dxfId="1072" priority="1073" operator="greaterThan">
      <formula>0</formula>
    </cfRule>
  </conditionalFormatting>
  <conditionalFormatting sqref="AM112:AN112">
    <cfRule type="cellIs" dxfId="1071" priority="1072" operator="greaterThan">
      <formula>0</formula>
    </cfRule>
  </conditionalFormatting>
  <conditionalFormatting sqref="AM113:AN113">
    <cfRule type="cellIs" dxfId="1070" priority="1071" operator="greaterThan">
      <formula>0</formula>
    </cfRule>
  </conditionalFormatting>
  <conditionalFormatting sqref="AM114:AN115">
    <cfRule type="cellIs" dxfId="1069" priority="1070" operator="greaterThan">
      <formula>0</formula>
    </cfRule>
  </conditionalFormatting>
  <conditionalFormatting sqref="AO100:AP100">
    <cfRule type="cellIs" dxfId="1068" priority="1069" operator="greaterThan">
      <formula>0</formula>
    </cfRule>
  </conditionalFormatting>
  <conditionalFormatting sqref="AO101:AP101">
    <cfRule type="cellIs" dxfId="1067" priority="1068" operator="greaterThan">
      <formula>0</formula>
    </cfRule>
  </conditionalFormatting>
  <conditionalFormatting sqref="AO102:AP102">
    <cfRule type="cellIs" dxfId="1066" priority="1067" operator="greaterThan">
      <formula>0</formula>
    </cfRule>
  </conditionalFormatting>
  <conditionalFormatting sqref="AO103:AP103">
    <cfRule type="cellIs" dxfId="1065" priority="1066" operator="greaterThan">
      <formula>0</formula>
    </cfRule>
  </conditionalFormatting>
  <conditionalFormatting sqref="AO104:AP104">
    <cfRule type="cellIs" dxfId="1064" priority="1065" operator="greaterThan">
      <formula>0</formula>
    </cfRule>
  </conditionalFormatting>
  <conditionalFormatting sqref="AO105:AP105">
    <cfRule type="cellIs" dxfId="1063" priority="1064" operator="greaterThan">
      <formula>0</formula>
    </cfRule>
  </conditionalFormatting>
  <conditionalFormatting sqref="AO106:AP106">
    <cfRule type="cellIs" dxfId="1062" priority="1063" operator="greaterThan">
      <formula>0</formula>
    </cfRule>
  </conditionalFormatting>
  <conditionalFormatting sqref="AO107:AP107">
    <cfRule type="cellIs" dxfId="1061" priority="1062" operator="greaterThan">
      <formula>0</formula>
    </cfRule>
  </conditionalFormatting>
  <conditionalFormatting sqref="AO108:AP108">
    <cfRule type="cellIs" dxfId="1060" priority="1061" operator="greaterThan">
      <formula>0</formula>
    </cfRule>
  </conditionalFormatting>
  <conditionalFormatting sqref="AO109:AP109">
    <cfRule type="cellIs" dxfId="1059" priority="1060" operator="greaterThan">
      <formula>0</formula>
    </cfRule>
  </conditionalFormatting>
  <conditionalFormatting sqref="AO110:AP110">
    <cfRule type="cellIs" dxfId="1058" priority="1059" operator="greaterThan">
      <formula>0</formula>
    </cfRule>
  </conditionalFormatting>
  <conditionalFormatting sqref="AO111:AP111">
    <cfRule type="cellIs" dxfId="1057" priority="1058" operator="greaterThan">
      <formula>0</formula>
    </cfRule>
  </conditionalFormatting>
  <conditionalFormatting sqref="AO112:AP112">
    <cfRule type="cellIs" dxfId="1056" priority="1057" operator="greaterThan">
      <formula>0</formula>
    </cfRule>
  </conditionalFormatting>
  <conditionalFormatting sqref="AO113:AP113">
    <cfRule type="cellIs" dxfId="1055" priority="1056" operator="greaterThan">
      <formula>0</formula>
    </cfRule>
  </conditionalFormatting>
  <conditionalFormatting sqref="AO114:AP115">
    <cfRule type="cellIs" dxfId="1054" priority="1055" operator="greaterThan">
      <formula>0</formula>
    </cfRule>
  </conditionalFormatting>
  <conditionalFormatting sqref="AQ100:AR100">
    <cfRule type="cellIs" dxfId="1053" priority="1054" operator="greaterThan">
      <formula>0</formula>
    </cfRule>
  </conditionalFormatting>
  <conditionalFormatting sqref="AQ101:AR101">
    <cfRule type="cellIs" dxfId="1052" priority="1053" operator="greaterThan">
      <formula>0</formula>
    </cfRule>
  </conditionalFormatting>
  <conditionalFormatting sqref="AQ102:AR102">
    <cfRule type="cellIs" dxfId="1051" priority="1052" operator="greaterThan">
      <formula>0</formula>
    </cfRule>
  </conditionalFormatting>
  <conditionalFormatting sqref="AQ103:AR103">
    <cfRule type="cellIs" dxfId="1050" priority="1051" operator="greaterThan">
      <formula>0</formula>
    </cfRule>
  </conditionalFormatting>
  <conditionalFormatting sqref="AQ104:AR104">
    <cfRule type="cellIs" dxfId="1049" priority="1050" operator="greaterThan">
      <formula>0</formula>
    </cfRule>
  </conditionalFormatting>
  <conditionalFormatting sqref="AQ105:AR105">
    <cfRule type="cellIs" dxfId="1048" priority="1049" operator="greaterThan">
      <formula>0</formula>
    </cfRule>
  </conditionalFormatting>
  <conditionalFormatting sqref="AQ106:AR106">
    <cfRule type="cellIs" dxfId="1047" priority="1048" operator="greaterThan">
      <formula>0</formula>
    </cfRule>
  </conditionalFormatting>
  <conditionalFormatting sqref="AQ107:AR107">
    <cfRule type="cellIs" dxfId="1046" priority="1047" operator="greaterThan">
      <formula>0</formula>
    </cfRule>
  </conditionalFormatting>
  <conditionalFormatting sqref="AQ108:AR108">
    <cfRule type="cellIs" dxfId="1045" priority="1046" operator="greaterThan">
      <formula>0</formula>
    </cfRule>
  </conditionalFormatting>
  <conditionalFormatting sqref="AQ109:AR109">
    <cfRule type="cellIs" dxfId="1044" priority="1045" operator="greaterThan">
      <formula>0</formula>
    </cfRule>
  </conditionalFormatting>
  <conditionalFormatting sqref="AQ110:AR110">
    <cfRule type="cellIs" dxfId="1043" priority="1044" operator="greaterThan">
      <formula>0</formula>
    </cfRule>
  </conditionalFormatting>
  <conditionalFormatting sqref="AQ111:AR111">
    <cfRule type="cellIs" dxfId="1042" priority="1043" operator="greaterThan">
      <formula>0</formula>
    </cfRule>
  </conditionalFormatting>
  <conditionalFormatting sqref="AQ112:AR112">
    <cfRule type="cellIs" dxfId="1041" priority="1042" operator="greaterThan">
      <formula>0</formula>
    </cfRule>
  </conditionalFormatting>
  <conditionalFormatting sqref="AQ113:AR113">
    <cfRule type="cellIs" dxfId="1040" priority="1041" operator="greaterThan">
      <formula>0</formula>
    </cfRule>
  </conditionalFormatting>
  <conditionalFormatting sqref="AQ114:AR115">
    <cfRule type="cellIs" dxfId="1039" priority="1040" operator="greaterThan">
      <formula>0</formula>
    </cfRule>
  </conditionalFormatting>
  <conditionalFormatting sqref="AC121:AD121">
    <cfRule type="cellIs" dxfId="1038" priority="1039" operator="greaterThan">
      <formula>0</formula>
    </cfRule>
  </conditionalFormatting>
  <conditionalFormatting sqref="AC122:AD122">
    <cfRule type="cellIs" dxfId="1037" priority="1038" operator="greaterThan">
      <formula>0</formula>
    </cfRule>
  </conditionalFormatting>
  <conditionalFormatting sqref="AC123:AD123">
    <cfRule type="cellIs" dxfId="1036" priority="1037" operator="greaterThan">
      <formula>0</formula>
    </cfRule>
  </conditionalFormatting>
  <conditionalFormatting sqref="AC124:AD124">
    <cfRule type="cellIs" dxfId="1035" priority="1036" operator="greaterThan">
      <formula>0</formula>
    </cfRule>
  </conditionalFormatting>
  <conditionalFormatting sqref="AC125:AD125">
    <cfRule type="cellIs" dxfId="1034" priority="1035" operator="greaterThan">
      <formula>0</formula>
    </cfRule>
  </conditionalFormatting>
  <conditionalFormatting sqref="AC126:AD126">
    <cfRule type="cellIs" dxfId="1033" priority="1034" operator="greaterThan">
      <formula>0</formula>
    </cfRule>
  </conditionalFormatting>
  <conditionalFormatting sqref="AC127:AD127">
    <cfRule type="cellIs" dxfId="1032" priority="1033" operator="greaterThan">
      <formula>0</formula>
    </cfRule>
  </conditionalFormatting>
  <conditionalFormatting sqref="AC128:AD128">
    <cfRule type="cellIs" dxfId="1031" priority="1032" operator="greaterThan">
      <formula>0</formula>
    </cfRule>
  </conditionalFormatting>
  <conditionalFormatting sqref="AC129:AD129">
    <cfRule type="cellIs" dxfId="1030" priority="1031" operator="greaterThan">
      <formula>0</formula>
    </cfRule>
  </conditionalFormatting>
  <conditionalFormatting sqref="AC130:AD130">
    <cfRule type="cellIs" dxfId="1029" priority="1030" operator="greaterThan">
      <formula>0</formula>
    </cfRule>
  </conditionalFormatting>
  <conditionalFormatting sqref="AC131:AD131">
    <cfRule type="cellIs" dxfId="1028" priority="1029" operator="greaterThan">
      <formula>0</formula>
    </cfRule>
  </conditionalFormatting>
  <conditionalFormatting sqref="AC132:AD132">
    <cfRule type="cellIs" dxfId="1027" priority="1028" operator="greaterThan">
      <formula>0</formula>
    </cfRule>
  </conditionalFormatting>
  <conditionalFormatting sqref="AC133:AD133">
    <cfRule type="cellIs" dxfId="1026" priority="1027" operator="greaterThan">
      <formula>0</formula>
    </cfRule>
  </conditionalFormatting>
  <conditionalFormatting sqref="AC134:AD134">
    <cfRule type="cellIs" dxfId="1025" priority="1026" operator="greaterThan">
      <formula>0</formula>
    </cfRule>
  </conditionalFormatting>
  <conditionalFormatting sqref="AC135:AD135">
    <cfRule type="cellIs" dxfId="1024" priority="1025" operator="greaterThan">
      <formula>0</formula>
    </cfRule>
  </conditionalFormatting>
  <conditionalFormatting sqref="AC136:AD136">
    <cfRule type="cellIs" dxfId="1023" priority="1024" operator="greaterThan">
      <formula>0</formula>
    </cfRule>
  </conditionalFormatting>
  <conditionalFormatting sqref="AC137:AD137">
    <cfRule type="cellIs" dxfId="1022" priority="1023" operator="greaterThan">
      <formula>0</formula>
    </cfRule>
  </conditionalFormatting>
  <conditionalFormatting sqref="AC138:AD138">
    <cfRule type="cellIs" dxfId="1021" priority="1022" operator="greaterThan">
      <formula>0</formula>
    </cfRule>
  </conditionalFormatting>
  <conditionalFormatting sqref="AC139:AD139">
    <cfRule type="cellIs" dxfId="1020" priority="1021" operator="greaterThan">
      <formula>0</formula>
    </cfRule>
  </conditionalFormatting>
  <conditionalFormatting sqref="AC140:AD140">
    <cfRule type="cellIs" dxfId="1019" priority="1020" operator="greaterThan">
      <formula>0</formula>
    </cfRule>
  </conditionalFormatting>
  <conditionalFormatting sqref="AC141:AD141">
    <cfRule type="cellIs" dxfId="1018" priority="1019" operator="greaterThan">
      <formula>0</formula>
    </cfRule>
  </conditionalFormatting>
  <conditionalFormatting sqref="AC142:AD142">
    <cfRule type="cellIs" dxfId="1017" priority="1018" operator="greaterThan">
      <formula>0</formula>
    </cfRule>
  </conditionalFormatting>
  <conditionalFormatting sqref="AC143:AD143">
    <cfRule type="cellIs" dxfId="1016" priority="1017" operator="greaterThan">
      <formula>0</formula>
    </cfRule>
  </conditionalFormatting>
  <conditionalFormatting sqref="AC144:AD144">
    <cfRule type="cellIs" dxfId="1015" priority="1016" operator="greaterThan">
      <formula>0</formula>
    </cfRule>
  </conditionalFormatting>
  <conditionalFormatting sqref="AC145:AD145">
    <cfRule type="cellIs" dxfId="1014" priority="1015" operator="greaterThan">
      <formula>0</formula>
    </cfRule>
  </conditionalFormatting>
  <conditionalFormatting sqref="AC146:AD146">
    <cfRule type="cellIs" dxfId="1013" priority="1014" operator="greaterThan">
      <formula>0</formula>
    </cfRule>
  </conditionalFormatting>
  <conditionalFormatting sqref="AC147:AD147">
    <cfRule type="cellIs" dxfId="1012" priority="1013" operator="greaterThan">
      <formula>0</formula>
    </cfRule>
  </conditionalFormatting>
  <conditionalFormatting sqref="AC148:AD148">
    <cfRule type="cellIs" dxfId="1011" priority="1012" operator="greaterThan">
      <formula>0</formula>
    </cfRule>
  </conditionalFormatting>
  <conditionalFormatting sqref="AC149:AD149">
    <cfRule type="cellIs" dxfId="1010" priority="1011" operator="greaterThan">
      <formula>0</formula>
    </cfRule>
  </conditionalFormatting>
  <conditionalFormatting sqref="AC150:AD150">
    <cfRule type="cellIs" dxfId="1009" priority="1010" operator="greaterThan">
      <formula>0</formula>
    </cfRule>
  </conditionalFormatting>
  <conditionalFormatting sqref="AC151:AD151">
    <cfRule type="cellIs" dxfId="1008" priority="1009" operator="greaterThan">
      <formula>0</formula>
    </cfRule>
  </conditionalFormatting>
  <conditionalFormatting sqref="AC152:AD152">
    <cfRule type="cellIs" dxfId="1007" priority="1008" operator="greaterThan">
      <formula>0</formula>
    </cfRule>
  </conditionalFormatting>
  <conditionalFormatting sqref="AC153:AD153">
    <cfRule type="cellIs" dxfId="1006" priority="1007" operator="greaterThan">
      <formula>0</formula>
    </cfRule>
  </conditionalFormatting>
  <conditionalFormatting sqref="AC154:AD154">
    <cfRule type="cellIs" dxfId="1005" priority="1006" operator="greaterThan">
      <formula>0</formula>
    </cfRule>
  </conditionalFormatting>
  <conditionalFormatting sqref="AC155:AD155">
    <cfRule type="cellIs" dxfId="1004" priority="1005" operator="greaterThan">
      <formula>0</formula>
    </cfRule>
  </conditionalFormatting>
  <conditionalFormatting sqref="AC156:AD156">
    <cfRule type="cellIs" dxfId="1003" priority="1004" operator="greaterThan">
      <formula>0</formula>
    </cfRule>
  </conditionalFormatting>
  <conditionalFormatting sqref="AC157:AD157">
    <cfRule type="cellIs" dxfId="1002" priority="1003" operator="greaterThan">
      <formula>0</formula>
    </cfRule>
  </conditionalFormatting>
  <conditionalFormatting sqref="AC158:AD158">
    <cfRule type="cellIs" dxfId="1001" priority="1002" operator="greaterThan">
      <formula>0</formula>
    </cfRule>
  </conditionalFormatting>
  <conditionalFormatting sqref="AC159:AD159">
    <cfRule type="cellIs" dxfId="1000" priority="1001" operator="greaterThan">
      <formula>0</formula>
    </cfRule>
  </conditionalFormatting>
  <conditionalFormatting sqref="AC160:AD160">
    <cfRule type="cellIs" dxfId="999" priority="1000" operator="greaterThan">
      <formula>0</formula>
    </cfRule>
  </conditionalFormatting>
  <conditionalFormatting sqref="AC161:AD161">
    <cfRule type="cellIs" dxfId="998" priority="999" operator="greaterThan">
      <formula>0</formula>
    </cfRule>
  </conditionalFormatting>
  <conditionalFormatting sqref="AC162:AD162">
    <cfRule type="cellIs" dxfId="997" priority="998" operator="greaterThan">
      <formula>0</formula>
    </cfRule>
  </conditionalFormatting>
  <conditionalFormatting sqref="AC163:AD163">
    <cfRule type="cellIs" dxfId="996" priority="997" operator="greaterThan">
      <formula>0</formula>
    </cfRule>
  </conditionalFormatting>
  <conditionalFormatting sqref="AC164:AD164">
    <cfRule type="cellIs" dxfId="995" priority="996" operator="greaterThan">
      <formula>0</formula>
    </cfRule>
  </conditionalFormatting>
  <conditionalFormatting sqref="AC165:AD165">
    <cfRule type="cellIs" dxfId="994" priority="995" operator="greaterThan">
      <formula>0</formula>
    </cfRule>
  </conditionalFormatting>
  <conditionalFormatting sqref="AC166:AD166">
    <cfRule type="cellIs" dxfId="993" priority="994" operator="greaterThan">
      <formula>0</formula>
    </cfRule>
  </conditionalFormatting>
  <conditionalFormatting sqref="AC167:AD167">
    <cfRule type="cellIs" dxfId="992" priority="993" operator="greaterThan">
      <formula>0</formula>
    </cfRule>
  </conditionalFormatting>
  <conditionalFormatting sqref="AC168:AD168">
    <cfRule type="cellIs" dxfId="991" priority="992" operator="greaterThan">
      <formula>0</formula>
    </cfRule>
  </conditionalFormatting>
  <conditionalFormatting sqref="AC169:AD169">
    <cfRule type="cellIs" dxfId="990" priority="991" operator="greaterThan">
      <formula>0</formula>
    </cfRule>
  </conditionalFormatting>
  <conditionalFormatting sqref="AC170:AD170">
    <cfRule type="cellIs" dxfId="989" priority="990" operator="greaterThan">
      <formula>0</formula>
    </cfRule>
  </conditionalFormatting>
  <conditionalFormatting sqref="AC171:AD171">
    <cfRule type="cellIs" dxfId="988" priority="989" operator="greaterThan">
      <formula>0</formula>
    </cfRule>
  </conditionalFormatting>
  <conditionalFormatting sqref="AC172:AD172">
    <cfRule type="cellIs" dxfId="987" priority="988" operator="greaterThan">
      <formula>0</formula>
    </cfRule>
  </conditionalFormatting>
  <conditionalFormatting sqref="AC173:AD173">
    <cfRule type="cellIs" dxfId="986" priority="987" operator="greaterThan">
      <formula>0</formula>
    </cfRule>
  </conditionalFormatting>
  <conditionalFormatting sqref="AC174:AD174">
    <cfRule type="cellIs" dxfId="985" priority="986" operator="greaterThan">
      <formula>0</formula>
    </cfRule>
  </conditionalFormatting>
  <conditionalFormatting sqref="AC175:AD175">
    <cfRule type="cellIs" dxfId="984" priority="985" operator="greaterThan">
      <formula>0</formula>
    </cfRule>
  </conditionalFormatting>
  <conditionalFormatting sqref="AC176:AD176">
    <cfRule type="cellIs" dxfId="983" priority="984" operator="greaterThan">
      <formula>0</formula>
    </cfRule>
  </conditionalFormatting>
  <conditionalFormatting sqref="AC177:AD177">
    <cfRule type="cellIs" dxfId="982" priority="983" operator="greaterThan">
      <formula>0</formula>
    </cfRule>
  </conditionalFormatting>
  <conditionalFormatting sqref="AC178:AD178">
    <cfRule type="cellIs" dxfId="981" priority="982" operator="greaterThan">
      <formula>0</formula>
    </cfRule>
  </conditionalFormatting>
  <conditionalFormatting sqref="AC179:AD179">
    <cfRule type="cellIs" dxfId="980" priority="981" operator="greaterThan">
      <formula>0</formula>
    </cfRule>
  </conditionalFormatting>
  <conditionalFormatting sqref="AC180:AD180">
    <cfRule type="cellIs" dxfId="979" priority="980" operator="greaterThan">
      <formula>0</formula>
    </cfRule>
  </conditionalFormatting>
  <conditionalFormatting sqref="AC181:AD181">
    <cfRule type="cellIs" dxfId="978" priority="979" operator="greaterThan">
      <formula>0</formula>
    </cfRule>
  </conditionalFormatting>
  <conditionalFormatting sqref="AC182:AD182">
    <cfRule type="cellIs" dxfId="977" priority="978" operator="greaterThan">
      <formula>0</formula>
    </cfRule>
  </conditionalFormatting>
  <conditionalFormatting sqref="AC183:AD183">
    <cfRule type="cellIs" dxfId="976" priority="977" operator="greaterThan">
      <formula>0</formula>
    </cfRule>
  </conditionalFormatting>
  <conditionalFormatting sqref="AC184:AD184">
    <cfRule type="cellIs" dxfId="975" priority="976" operator="greaterThan">
      <formula>0</formula>
    </cfRule>
  </conditionalFormatting>
  <conditionalFormatting sqref="AC185:AD185">
    <cfRule type="cellIs" dxfId="974" priority="975" operator="greaterThan">
      <formula>0</formula>
    </cfRule>
  </conditionalFormatting>
  <conditionalFormatting sqref="AC186:AD186">
    <cfRule type="cellIs" dxfId="973" priority="974" operator="greaterThan">
      <formula>0</formula>
    </cfRule>
  </conditionalFormatting>
  <conditionalFormatting sqref="AC187:AD187">
    <cfRule type="cellIs" dxfId="972" priority="973" operator="greaterThan">
      <formula>0</formula>
    </cfRule>
  </conditionalFormatting>
  <conditionalFormatting sqref="AC188:AD188">
    <cfRule type="cellIs" dxfId="971" priority="972" operator="greaterThan">
      <formula>0</formula>
    </cfRule>
  </conditionalFormatting>
  <conditionalFormatting sqref="AC189:AD189">
    <cfRule type="cellIs" dxfId="970" priority="971" operator="greaterThan">
      <formula>0</formula>
    </cfRule>
  </conditionalFormatting>
  <conditionalFormatting sqref="AC190:AD190">
    <cfRule type="cellIs" dxfId="969" priority="970" operator="greaterThan">
      <formula>0</formula>
    </cfRule>
  </conditionalFormatting>
  <conditionalFormatting sqref="AC191:AD191">
    <cfRule type="cellIs" dxfId="968" priority="969" operator="greaterThan">
      <formula>0</formula>
    </cfRule>
  </conditionalFormatting>
  <conditionalFormatting sqref="AC192:AD192">
    <cfRule type="cellIs" dxfId="967" priority="968" operator="greaterThan">
      <formula>0</formula>
    </cfRule>
  </conditionalFormatting>
  <conditionalFormatting sqref="AC193:AD193">
    <cfRule type="cellIs" dxfId="966" priority="967" operator="greaterThan">
      <formula>0</formula>
    </cfRule>
  </conditionalFormatting>
  <conditionalFormatting sqref="AC194:AD194">
    <cfRule type="cellIs" dxfId="965" priority="966" operator="greaterThan">
      <formula>0</formula>
    </cfRule>
  </conditionalFormatting>
  <conditionalFormatting sqref="AC195:AD195">
    <cfRule type="cellIs" dxfId="964" priority="965" operator="greaterThan">
      <formula>0</formula>
    </cfRule>
  </conditionalFormatting>
  <conditionalFormatting sqref="AC196:AD196">
    <cfRule type="cellIs" dxfId="963" priority="964" operator="greaterThan">
      <formula>0</formula>
    </cfRule>
  </conditionalFormatting>
  <conditionalFormatting sqref="AC197:AD197">
    <cfRule type="cellIs" dxfId="962" priority="963" operator="greaterThan">
      <formula>0</formula>
    </cfRule>
  </conditionalFormatting>
  <conditionalFormatting sqref="AC198:AD198">
    <cfRule type="cellIs" dxfId="961" priority="962" operator="greaterThan">
      <formula>0</formula>
    </cfRule>
  </conditionalFormatting>
  <conditionalFormatting sqref="AC199:AD199">
    <cfRule type="cellIs" dxfId="960" priority="961" operator="greaterThan">
      <formula>0</formula>
    </cfRule>
  </conditionalFormatting>
  <conditionalFormatting sqref="AE121:AF121">
    <cfRule type="cellIs" dxfId="959" priority="960" operator="greaterThan">
      <formula>0</formula>
    </cfRule>
  </conditionalFormatting>
  <conditionalFormatting sqref="AE122:AF122">
    <cfRule type="cellIs" dxfId="958" priority="959" operator="greaterThan">
      <formula>0</formula>
    </cfRule>
  </conditionalFormatting>
  <conditionalFormatting sqref="AE123:AF123">
    <cfRule type="cellIs" dxfId="957" priority="958" operator="greaterThan">
      <formula>0</formula>
    </cfRule>
  </conditionalFormatting>
  <conditionalFormatting sqref="AE124:AF124">
    <cfRule type="cellIs" dxfId="956" priority="957" operator="greaterThan">
      <formula>0</formula>
    </cfRule>
  </conditionalFormatting>
  <conditionalFormatting sqref="AE125:AF125">
    <cfRule type="cellIs" dxfId="955" priority="956" operator="greaterThan">
      <formula>0</formula>
    </cfRule>
  </conditionalFormatting>
  <conditionalFormatting sqref="AE126:AF126">
    <cfRule type="cellIs" dxfId="954" priority="955" operator="greaterThan">
      <formula>0</formula>
    </cfRule>
  </conditionalFormatting>
  <conditionalFormatting sqref="AE127:AF127">
    <cfRule type="cellIs" dxfId="953" priority="954" operator="greaterThan">
      <formula>0</formula>
    </cfRule>
  </conditionalFormatting>
  <conditionalFormatting sqref="AE128:AF128">
    <cfRule type="cellIs" dxfId="952" priority="953" operator="greaterThan">
      <formula>0</formula>
    </cfRule>
  </conditionalFormatting>
  <conditionalFormatting sqref="AE129:AF129">
    <cfRule type="cellIs" dxfId="951" priority="952" operator="greaterThan">
      <formula>0</formula>
    </cfRule>
  </conditionalFormatting>
  <conditionalFormatting sqref="AE130:AF130">
    <cfRule type="cellIs" dxfId="950" priority="951" operator="greaterThan">
      <formula>0</formula>
    </cfRule>
  </conditionalFormatting>
  <conditionalFormatting sqref="AE131:AF131">
    <cfRule type="cellIs" dxfId="949" priority="950" operator="greaterThan">
      <formula>0</formula>
    </cfRule>
  </conditionalFormatting>
  <conditionalFormatting sqref="AE132:AF132">
    <cfRule type="cellIs" dxfId="948" priority="949" operator="greaterThan">
      <formula>0</formula>
    </cfRule>
  </conditionalFormatting>
  <conditionalFormatting sqref="AE133:AF133">
    <cfRule type="cellIs" dxfId="947" priority="948" operator="greaterThan">
      <formula>0</formula>
    </cfRule>
  </conditionalFormatting>
  <conditionalFormatting sqref="AE134:AF134">
    <cfRule type="cellIs" dxfId="946" priority="947" operator="greaterThan">
      <formula>0</formula>
    </cfRule>
  </conditionalFormatting>
  <conditionalFormatting sqref="AE135:AF135">
    <cfRule type="cellIs" dxfId="945" priority="946" operator="greaterThan">
      <formula>0</formula>
    </cfRule>
  </conditionalFormatting>
  <conditionalFormatting sqref="AE136:AF136">
    <cfRule type="cellIs" dxfId="944" priority="945" operator="greaterThan">
      <formula>0</formula>
    </cfRule>
  </conditionalFormatting>
  <conditionalFormatting sqref="AE137:AF137">
    <cfRule type="cellIs" dxfId="943" priority="944" operator="greaterThan">
      <formula>0</formula>
    </cfRule>
  </conditionalFormatting>
  <conditionalFormatting sqref="AE138:AF138">
    <cfRule type="cellIs" dxfId="942" priority="943" operator="greaterThan">
      <formula>0</formula>
    </cfRule>
  </conditionalFormatting>
  <conditionalFormatting sqref="AE139:AF139">
    <cfRule type="cellIs" dxfId="941" priority="942" operator="greaterThan">
      <formula>0</formula>
    </cfRule>
  </conditionalFormatting>
  <conditionalFormatting sqref="AE140:AF140">
    <cfRule type="cellIs" dxfId="940" priority="941" operator="greaterThan">
      <formula>0</formula>
    </cfRule>
  </conditionalFormatting>
  <conditionalFormatting sqref="AE141:AF141">
    <cfRule type="cellIs" dxfId="939" priority="940" operator="greaterThan">
      <formula>0</formula>
    </cfRule>
  </conditionalFormatting>
  <conditionalFormatting sqref="AE142:AF142">
    <cfRule type="cellIs" dxfId="938" priority="939" operator="greaterThan">
      <formula>0</formula>
    </cfRule>
  </conditionalFormatting>
  <conditionalFormatting sqref="AE143:AF143">
    <cfRule type="cellIs" dxfId="937" priority="938" operator="greaterThan">
      <formula>0</formula>
    </cfRule>
  </conditionalFormatting>
  <conditionalFormatting sqref="AE144:AF144">
    <cfRule type="cellIs" dxfId="936" priority="937" operator="greaterThan">
      <formula>0</formula>
    </cfRule>
  </conditionalFormatting>
  <conditionalFormatting sqref="AE145:AF145">
    <cfRule type="cellIs" dxfId="935" priority="936" operator="greaterThan">
      <formula>0</formula>
    </cfRule>
  </conditionalFormatting>
  <conditionalFormatting sqref="AE146:AF146">
    <cfRule type="cellIs" dxfId="934" priority="935" operator="greaterThan">
      <formula>0</formula>
    </cfRule>
  </conditionalFormatting>
  <conditionalFormatting sqref="AE147:AF147">
    <cfRule type="cellIs" dxfId="933" priority="934" operator="greaterThan">
      <formula>0</formula>
    </cfRule>
  </conditionalFormatting>
  <conditionalFormatting sqref="AE148:AF148">
    <cfRule type="cellIs" dxfId="932" priority="933" operator="greaterThan">
      <formula>0</formula>
    </cfRule>
  </conditionalFormatting>
  <conditionalFormatting sqref="AE149:AF149">
    <cfRule type="cellIs" dxfId="931" priority="932" operator="greaterThan">
      <formula>0</formula>
    </cfRule>
  </conditionalFormatting>
  <conditionalFormatting sqref="AE150:AF150">
    <cfRule type="cellIs" dxfId="930" priority="931" operator="greaterThan">
      <formula>0</formula>
    </cfRule>
  </conditionalFormatting>
  <conditionalFormatting sqref="AE151:AF151">
    <cfRule type="cellIs" dxfId="929" priority="930" operator="greaterThan">
      <formula>0</formula>
    </cfRule>
  </conditionalFormatting>
  <conditionalFormatting sqref="AE152:AF152">
    <cfRule type="cellIs" dxfId="928" priority="929" operator="greaterThan">
      <formula>0</formula>
    </cfRule>
  </conditionalFormatting>
  <conditionalFormatting sqref="AE153:AF153">
    <cfRule type="cellIs" dxfId="927" priority="928" operator="greaterThan">
      <formula>0</formula>
    </cfRule>
  </conditionalFormatting>
  <conditionalFormatting sqref="AE154:AF154">
    <cfRule type="cellIs" dxfId="926" priority="927" operator="greaterThan">
      <formula>0</formula>
    </cfRule>
  </conditionalFormatting>
  <conditionalFormatting sqref="AE155:AF155">
    <cfRule type="cellIs" dxfId="925" priority="926" operator="greaterThan">
      <formula>0</formula>
    </cfRule>
  </conditionalFormatting>
  <conditionalFormatting sqref="AE156:AF156">
    <cfRule type="cellIs" dxfId="924" priority="925" operator="greaterThan">
      <formula>0</formula>
    </cfRule>
  </conditionalFormatting>
  <conditionalFormatting sqref="AE157:AF157">
    <cfRule type="cellIs" dxfId="923" priority="924" operator="greaterThan">
      <formula>0</formula>
    </cfRule>
  </conditionalFormatting>
  <conditionalFormatting sqref="AE158:AF158">
    <cfRule type="cellIs" dxfId="922" priority="923" operator="greaterThan">
      <formula>0</formula>
    </cfRule>
  </conditionalFormatting>
  <conditionalFormatting sqref="AE159:AF159">
    <cfRule type="cellIs" dxfId="921" priority="922" operator="greaterThan">
      <formula>0</formula>
    </cfRule>
  </conditionalFormatting>
  <conditionalFormatting sqref="AE160:AF160">
    <cfRule type="cellIs" dxfId="920" priority="921" operator="greaterThan">
      <formula>0</formula>
    </cfRule>
  </conditionalFormatting>
  <conditionalFormatting sqref="AE161:AF161">
    <cfRule type="cellIs" dxfId="919" priority="920" operator="greaterThan">
      <formula>0</formula>
    </cfRule>
  </conditionalFormatting>
  <conditionalFormatting sqref="AE162:AF162">
    <cfRule type="cellIs" dxfId="918" priority="919" operator="greaterThan">
      <formula>0</formula>
    </cfRule>
  </conditionalFormatting>
  <conditionalFormatting sqref="AE163:AF163">
    <cfRule type="cellIs" dxfId="917" priority="918" operator="greaterThan">
      <formula>0</formula>
    </cfRule>
  </conditionalFormatting>
  <conditionalFormatting sqref="AE164:AF164">
    <cfRule type="cellIs" dxfId="916" priority="917" operator="greaterThan">
      <formula>0</formula>
    </cfRule>
  </conditionalFormatting>
  <conditionalFormatting sqref="AE165:AF165">
    <cfRule type="cellIs" dxfId="915" priority="916" operator="greaterThan">
      <formula>0</formula>
    </cfRule>
  </conditionalFormatting>
  <conditionalFormatting sqref="AE166:AF166">
    <cfRule type="cellIs" dxfId="914" priority="915" operator="greaterThan">
      <formula>0</formula>
    </cfRule>
  </conditionalFormatting>
  <conditionalFormatting sqref="AE167:AF167">
    <cfRule type="cellIs" dxfId="913" priority="914" operator="greaterThan">
      <formula>0</formula>
    </cfRule>
  </conditionalFormatting>
  <conditionalFormatting sqref="AE168:AF168">
    <cfRule type="cellIs" dxfId="912" priority="913" operator="greaterThan">
      <formula>0</formula>
    </cfRule>
  </conditionalFormatting>
  <conditionalFormatting sqref="AE169:AF169">
    <cfRule type="cellIs" dxfId="911" priority="912" operator="greaterThan">
      <formula>0</formula>
    </cfRule>
  </conditionalFormatting>
  <conditionalFormatting sqref="AE170:AF170">
    <cfRule type="cellIs" dxfId="910" priority="911" operator="greaterThan">
      <formula>0</formula>
    </cfRule>
  </conditionalFormatting>
  <conditionalFormatting sqref="AE171:AF171">
    <cfRule type="cellIs" dxfId="909" priority="910" operator="greaterThan">
      <formula>0</formula>
    </cfRule>
  </conditionalFormatting>
  <conditionalFormatting sqref="AE172:AF172">
    <cfRule type="cellIs" dxfId="908" priority="909" operator="greaterThan">
      <formula>0</formula>
    </cfRule>
  </conditionalFormatting>
  <conditionalFormatting sqref="AE173:AF173">
    <cfRule type="cellIs" dxfId="907" priority="908" operator="greaterThan">
      <formula>0</formula>
    </cfRule>
  </conditionalFormatting>
  <conditionalFormatting sqref="AE174:AF174">
    <cfRule type="cellIs" dxfId="906" priority="907" operator="greaterThan">
      <formula>0</formula>
    </cfRule>
  </conditionalFormatting>
  <conditionalFormatting sqref="AE175:AF175">
    <cfRule type="cellIs" dxfId="905" priority="906" operator="greaterThan">
      <formula>0</formula>
    </cfRule>
  </conditionalFormatting>
  <conditionalFormatting sqref="AE176:AF176">
    <cfRule type="cellIs" dxfId="904" priority="905" operator="greaterThan">
      <formula>0</formula>
    </cfRule>
  </conditionalFormatting>
  <conditionalFormatting sqref="AE177:AF177">
    <cfRule type="cellIs" dxfId="903" priority="904" operator="greaterThan">
      <formula>0</formula>
    </cfRule>
  </conditionalFormatting>
  <conditionalFormatting sqref="AE178:AF178">
    <cfRule type="cellIs" dxfId="902" priority="903" operator="greaterThan">
      <formula>0</formula>
    </cfRule>
  </conditionalFormatting>
  <conditionalFormatting sqref="AE179:AF179">
    <cfRule type="cellIs" dxfId="901" priority="902" operator="greaterThan">
      <formula>0</formula>
    </cfRule>
  </conditionalFormatting>
  <conditionalFormatting sqref="AE180:AF180">
    <cfRule type="cellIs" dxfId="900" priority="901" operator="greaterThan">
      <formula>0</formula>
    </cfRule>
  </conditionalFormatting>
  <conditionalFormatting sqref="AE181:AF181">
    <cfRule type="cellIs" dxfId="899" priority="900" operator="greaterThan">
      <formula>0</formula>
    </cfRule>
  </conditionalFormatting>
  <conditionalFormatting sqref="AE182:AF182">
    <cfRule type="cellIs" dxfId="898" priority="899" operator="greaterThan">
      <formula>0</formula>
    </cfRule>
  </conditionalFormatting>
  <conditionalFormatting sqref="AE183:AF183">
    <cfRule type="cellIs" dxfId="897" priority="898" operator="greaterThan">
      <formula>0</formula>
    </cfRule>
  </conditionalFormatting>
  <conditionalFormatting sqref="AE184:AF184">
    <cfRule type="cellIs" dxfId="896" priority="897" operator="greaterThan">
      <formula>0</formula>
    </cfRule>
  </conditionalFormatting>
  <conditionalFormatting sqref="AE185:AF185">
    <cfRule type="cellIs" dxfId="895" priority="896" operator="greaterThan">
      <formula>0</formula>
    </cfRule>
  </conditionalFormatting>
  <conditionalFormatting sqref="AE186:AF186">
    <cfRule type="cellIs" dxfId="894" priority="895" operator="greaterThan">
      <formula>0</formula>
    </cfRule>
  </conditionalFormatting>
  <conditionalFormatting sqref="AE187:AF187">
    <cfRule type="cellIs" dxfId="893" priority="894" operator="greaterThan">
      <formula>0</formula>
    </cfRule>
  </conditionalFormatting>
  <conditionalFormatting sqref="AE188:AF188">
    <cfRule type="cellIs" dxfId="892" priority="893" operator="greaterThan">
      <formula>0</formula>
    </cfRule>
  </conditionalFormatting>
  <conditionalFormatting sqref="AE189:AF189">
    <cfRule type="cellIs" dxfId="891" priority="892" operator="greaterThan">
      <formula>0</formula>
    </cfRule>
  </conditionalFormatting>
  <conditionalFormatting sqref="AE190:AF190">
    <cfRule type="cellIs" dxfId="890" priority="891" operator="greaterThan">
      <formula>0</formula>
    </cfRule>
  </conditionalFormatting>
  <conditionalFormatting sqref="AE191:AF191">
    <cfRule type="cellIs" dxfId="889" priority="890" operator="greaterThan">
      <formula>0</formula>
    </cfRule>
  </conditionalFormatting>
  <conditionalFormatting sqref="AE192:AF192">
    <cfRule type="cellIs" dxfId="888" priority="889" operator="greaterThan">
      <formula>0</formula>
    </cfRule>
  </conditionalFormatting>
  <conditionalFormatting sqref="AE193:AF193">
    <cfRule type="cellIs" dxfId="887" priority="888" operator="greaterThan">
      <formula>0</formula>
    </cfRule>
  </conditionalFormatting>
  <conditionalFormatting sqref="AE194:AF194">
    <cfRule type="cellIs" dxfId="886" priority="887" operator="greaterThan">
      <formula>0</formula>
    </cfRule>
  </conditionalFormatting>
  <conditionalFormatting sqref="AE195:AF195">
    <cfRule type="cellIs" dxfId="885" priority="886" operator="greaterThan">
      <formula>0</formula>
    </cfRule>
  </conditionalFormatting>
  <conditionalFormatting sqref="AE196:AF196">
    <cfRule type="cellIs" dxfId="884" priority="885" operator="greaterThan">
      <formula>0</formula>
    </cfRule>
  </conditionalFormatting>
  <conditionalFormatting sqref="AE197:AF197">
    <cfRule type="cellIs" dxfId="883" priority="884" operator="greaterThan">
      <formula>0</formula>
    </cfRule>
  </conditionalFormatting>
  <conditionalFormatting sqref="AE198:AF198">
    <cfRule type="cellIs" dxfId="882" priority="883" operator="greaterThan">
      <formula>0</formula>
    </cfRule>
  </conditionalFormatting>
  <conditionalFormatting sqref="AE199:AF199">
    <cfRule type="cellIs" dxfId="881" priority="882" operator="greaterThan">
      <formula>0</formula>
    </cfRule>
  </conditionalFormatting>
  <conditionalFormatting sqref="AG121:AH121">
    <cfRule type="cellIs" dxfId="880" priority="881" operator="greaterThan">
      <formula>0</formula>
    </cfRule>
  </conditionalFormatting>
  <conditionalFormatting sqref="AG122:AH122">
    <cfRule type="cellIs" dxfId="879" priority="880" operator="greaterThan">
      <formula>0</formula>
    </cfRule>
  </conditionalFormatting>
  <conditionalFormatting sqref="AG123:AH123">
    <cfRule type="cellIs" dxfId="878" priority="879" operator="greaterThan">
      <formula>0</formula>
    </cfRule>
  </conditionalFormatting>
  <conditionalFormatting sqref="AG124:AH124">
    <cfRule type="cellIs" dxfId="877" priority="878" operator="greaterThan">
      <formula>0</formula>
    </cfRule>
  </conditionalFormatting>
  <conditionalFormatting sqref="AG125:AH125">
    <cfRule type="cellIs" dxfId="876" priority="877" operator="greaterThan">
      <formula>0</formula>
    </cfRule>
  </conditionalFormatting>
  <conditionalFormatting sqref="AG126:AH126">
    <cfRule type="cellIs" dxfId="875" priority="876" operator="greaterThan">
      <formula>0</formula>
    </cfRule>
  </conditionalFormatting>
  <conditionalFormatting sqref="AG127:AH127">
    <cfRule type="cellIs" dxfId="874" priority="875" operator="greaterThan">
      <formula>0</formula>
    </cfRule>
  </conditionalFormatting>
  <conditionalFormatting sqref="AG128:AH128">
    <cfRule type="cellIs" dxfId="873" priority="874" operator="greaterThan">
      <formula>0</formula>
    </cfRule>
  </conditionalFormatting>
  <conditionalFormatting sqref="AG129:AH129">
    <cfRule type="cellIs" dxfId="872" priority="873" operator="greaterThan">
      <formula>0</formula>
    </cfRule>
  </conditionalFormatting>
  <conditionalFormatting sqref="AG130:AH130">
    <cfRule type="cellIs" dxfId="871" priority="872" operator="greaterThan">
      <formula>0</formula>
    </cfRule>
  </conditionalFormatting>
  <conditionalFormatting sqref="AG131:AH131">
    <cfRule type="cellIs" dxfId="870" priority="871" operator="greaterThan">
      <formula>0</formula>
    </cfRule>
  </conditionalFormatting>
  <conditionalFormatting sqref="AG132:AH132">
    <cfRule type="cellIs" dxfId="869" priority="870" operator="greaterThan">
      <formula>0</formula>
    </cfRule>
  </conditionalFormatting>
  <conditionalFormatting sqref="AG133:AH133">
    <cfRule type="cellIs" dxfId="868" priority="869" operator="greaterThan">
      <formula>0</formula>
    </cfRule>
  </conditionalFormatting>
  <conditionalFormatting sqref="AG134:AH134">
    <cfRule type="cellIs" dxfId="867" priority="868" operator="greaterThan">
      <formula>0</formula>
    </cfRule>
  </conditionalFormatting>
  <conditionalFormatting sqref="AG135:AH135">
    <cfRule type="cellIs" dxfId="866" priority="867" operator="greaterThan">
      <formula>0</formula>
    </cfRule>
  </conditionalFormatting>
  <conditionalFormatting sqref="AG136:AH136">
    <cfRule type="cellIs" dxfId="865" priority="866" operator="greaterThan">
      <formula>0</formula>
    </cfRule>
  </conditionalFormatting>
  <conditionalFormatting sqref="AG137:AH137">
    <cfRule type="cellIs" dxfId="864" priority="865" operator="greaterThan">
      <formula>0</formula>
    </cfRule>
  </conditionalFormatting>
  <conditionalFormatting sqref="AG138:AH138">
    <cfRule type="cellIs" dxfId="863" priority="864" operator="greaterThan">
      <formula>0</formula>
    </cfRule>
  </conditionalFormatting>
  <conditionalFormatting sqref="AG139:AH139">
    <cfRule type="cellIs" dxfId="862" priority="863" operator="greaterThan">
      <formula>0</formula>
    </cfRule>
  </conditionalFormatting>
  <conditionalFormatting sqref="AG140:AH140">
    <cfRule type="cellIs" dxfId="861" priority="862" operator="greaterThan">
      <formula>0</formula>
    </cfRule>
  </conditionalFormatting>
  <conditionalFormatting sqref="AG141:AH141">
    <cfRule type="cellIs" dxfId="860" priority="861" operator="greaterThan">
      <formula>0</formula>
    </cfRule>
  </conditionalFormatting>
  <conditionalFormatting sqref="AG142:AH142">
    <cfRule type="cellIs" dxfId="859" priority="860" operator="greaterThan">
      <formula>0</formula>
    </cfRule>
  </conditionalFormatting>
  <conditionalFormatting sqref="AG143:AH143">
    <cfRule type="cellIs" dxfId="858" priority="859" operator="greaterThan">
      <formula>0</formula>
    </cfRule>
  </conditionalFormatting>
  <conditionalFormatting sqref="AG144:AH144">
    <cfRule type="cellIs" dxfId="857" priority="858" operator="greaterThan">
      <formula>0</formula>
    </cfRule>
  </conditionalFormatting>
  <conditionalFormatting sqref="AG145:AH145">
    <cfRule type="cellIs" dxfId="856" priority="857" operator="greaterThan">
      <formula>0</formula>
    </cfRule>
  </conditionalFormatting>
  <conditionalFormatting sqref="AG146:AH146">
    <cfRule type="cellIs" dxfId="855" priority="856" operator="greaterThan">
      <formula>0</formula>
    </cfRule>
  </conditionalFormatting>
  <conditionalFormatting sqref="AG147:AH147">
    <cfRule type="cellIs" dxfId="854" priority="855" operator="greaterThan">
      <formula>0</formula>
    </cfRule>
  </conditionalFormatting>
  <conditionalFormatting sqref="AG148:AH148">
    <cfRule type="cellIs" dxfId="853" priority="854" operator="greaterThan">
      <formula>0</formula>
    </cfRule>
  </conditionalFormatting>
  <conditionalFormatting sqref="AG149:AH149">
    <cfRule type="cellIs" dxfId="852" priority="853" operator="greaterThan">
      <formula>0</formula>
    </cfRule>
  </conditionalFormatting>
  <conditionalFormatting sqref="AG150:AH150">
    <cfRule type="cellIs" dxfId="851" priority="852" operator="greaterThan">
      <formula>0</formula>
    </cfRule>
  </conditionalFormatting>
  <conditionalFormatting sqref="AG151:AH151">
    <cfRule type="cellIs" dxfId="850" priority="851" operator="greaterThan">
      <formula>0</formula>
    </cfRule>
  </conditionalFormatting>
  <conditionalFormatting sqref="AG152:AH152">
    <cfRule type="cellIs" dxfId="849" priority="850" operator="greaterThan">
      <formula>0</formula>
    </cfRule>
  </conditionalFormatting>
  <conditionalFormatting sqref="AG153:AH153">
    <cfRule type="cellIs" dxfId="848" priority="849" operator="greaterThan">
      <formula>0</formula>
    </cfRule>
  </conditionalFormatting>
  <conditionalFormatting sqref="AG154:AH154">
    <cfRule type="cellIs" dxfId="847" priority="848" operator="greaterThan">
      <formula>0</formula>
    </cfRule>
  </conditionalFormatting>
  <conditionalFormatting sqref="AG155:AH155">
    <cfRule type="cellIs" dxfId="846" priority="847" operator="greaterThan">
      <formula>0</formula>
    </cfRule>
  </conditionalFormatting>
  <conditionalFormatting sqref="AG156:AH156">
    <cfRule type="cellIs" dxfId="845" priority="846" operator="greaterThan">
      <formula>0</formula>
    </cfRule>
  </conditionalFormatting>
  <conditionalFormatting sqref="AG157:AH157">
    <cfRule type="cellIs" dxfId="844" priority="845" operator="greaterThan">
      <formula>0</formula>
    </cfRule>
  </conditionalFormatting>
  <conditionalFormatting sqref="AG158:AH158">
    <cfRule type="cellIs" dxfId="843" priority="844" operator="greaterThan">
      <formula>0</formula>
    </cfRule>
  </conditionalFormatting>
  <conditionalFormatting sqref="AG159:AH159">
    <cfRule type="cellIs" dxfId="842" priority="843" operator="greaterThan">
      <formula>0</formula>
    </cfRule>
  </conditionalFormatting>
  <conditionalFormatting sqref="AG160:AH160">
    <cfRule type="cellIs" dxfId="841" priority="842" operator="greaterThan">
      <formula>0</formula>
    </cfRule>
  </conditionalFormatting>
  <conditionalFormatting sqref="AG161:AH161">
    <cfRule type="cellIs" dxfId="840" priority="841" operator="greaterThan">
      <formula>0</formula>
    </cfRule>
  </conditionalFormatting>
  <conditionalFormatting sqref="AG162:AH162">
    <cfRule type="cellIs" dxfId="839" priority="840" operator="greaterThan">
      <formula>0</formula>
    </cfRule>
  </conditionalFormatting>
  <conditionalFormatting sqref="AG163:AH163">
    <cfRule type="cellIs" dxfId="838" priority="839" operator="greaterThan">
      <formula>0</formula>
    </cfRule>
  </conditionalFormatting>
  <conditionalFormatting sqref="AG164:AH164">
    <cfRule type="cellIs" dxfId="837" priority="838" operator="greaterThan">
      <formula>0</formula>
    </cfRule>
  </conditionalFormatting>
  <conditionalFormatting sqref="AG165:AH165">
    <cfRule type="cellIs" dxfId="836" priority="837" operator="greaterThan">
      <formula>0</formula>
    </cfRule>
  </conditionalFormatting>
  <conditionalFormatting sqref="AG166:AH166">
    <cfRule type="cellIs" dxfId="835" priority="836" operator="greaterThan">
      <formula>0</formula>
    </cfRule>
  </conditionalFormatting>
  <conditionalFormatting sqref="AG167:AH167">
    <cfRule type="cellIs" dxfId="834" priority="835" operator="greaterThan">
      <formula>0</formula>
    </cfRule>
  </conditionalFormatting>
  <conditionalFormatting sqref="AG168:AH168">
    <cfRule type="cellIs" dxfId="833" priority="834" operator="greaterThan">
      <formula>0</formula>
    </cfRule>
  </conditionalFormatting>
  <conditionalFormatting sqref="AG169:AH169">
    <cfRule type="cellIs" dxfId="832" priority="833" operator="greaterThan">
      <formula>0</formula>
    </cfRule>
  </conditionalFormatting>
  <conditionalFormatting sqref="AG170:AH170">
    <cfRule type="cellIs" dxfId="831" priority="832" operator="greaterThan">
      <formula>0</formula>
    </cfRule>
  </conditionalFormatting>
  <conditionalFormatting sqref="AG171:AH171">
    <cfRule type="cellIs" dxfId="830" priority="831" operator="greaterThan">
      <formula>0</formula>
    </cfRule>
  </conditionalFormatting>
  <conditionalFormatting sqref="AG172:AH172">
    <cfRule type="cellIs" dxfId="829" priority="830" operator="greaterThan">
      <formula>0</formula>
    </cfRule>
  </conditionalFormatting>
  <conditionalFormatting sqref="AG173:AH173">
    <cfRule type="cellIs" dxfId="828" priority="829" operator="greaterThan">
      <formula>0</formula>
    </cfRule>
  </conditionalFormatting>
  <conditionalFormatting sqref="AG174:AH174">
    <cfRule type="cellIs" dxfId="827" priority="828" operator="greaterThan">
      <formula>0</formula>
    </cfRule>
  </conditionalFormatting>
  <conditionalFormatting sqref="AG175:AH175">
    <cfRule type="cellIs" dxfId="826" priority="827" operator="greaterThan">
      <formula>0</formula>
    </cfRule>
  </conditionalFormatting>
  <conditionalFormatting sqref="AG176:AH176">
    <cfRule type="cellIs" dxfId="825" priority="826" operator="greaterThan">
      <formula>0</formula>
    </cfRule>
  </conditionalFormatting>
  <conditionalFormatting sqref="AG177:AH177">
    <cfRule type="cellIs" dxfId="824" priority="825" operator="greaterThan">
      <formula>0</formula>
    </cfRule>
  </conditionalFormatting>
  <conditionalFormatting sqref="AG178:AH178">
    <cfRule type="cellIs" dxfId="823" priority="824" operator="greaterThan">
      <formula>0</formula>
    </cfRule>
  </conditionalFormatting>
  <conditionalFormatting sqref="AG179:AH179">
    <cfRule type="cellIs" dxfId="822" priority="823" operator="greaterThan">
      <formula>0</formula>
    </cfRule>
  </conditionalFormatting>
  <conditionalFormatting sqref="AG180:AH180">
    <cfRule type="cellIs" dxfId="821" priority="822" operator="greaterThan">
      <formula>0</formula>
    </cfRule>
  </conditionalFormatting>
  <conditionalFormatting sqref="AG181:AH181">
    <cfRule type="cellIs" dxfId="820" priority="821" operator="greaterThan">
      <formula>0</formula>
    </cfRule>
  </conditionalFormatting>
  <conditionalFormatting sqref="AG182:AH182">
    <cfRule type="cellIs" dxfId="819" priority="820" operator="greaterThan">
      <formula>0</formula>
    </cfRule>
  </conditionalFormatting>
  <conditionalFormatting sqref="AG183:AH183">
    <cfRule type="cellIs" dxfId="818" priority="819" operator="greaterThan">
      <formula>0</formula>
    </cfRule>
  </conditionalFormatting>
  <conditionalFormatting sqref="AG184:AH184">
    <cfRule type="cellIs" dxfId="817" priority="818" operator="greaterThan">
      <formula>0</formula>
    </cfRule>
  </conditionalFormatting>
  <conditionalFormatting sqref="AG185:AH185">
    <cfRule type="cellIs" dxfId="816" priority="817" operator="greaterThan">
      <formula>0</formula>
    </cfRule>
  </conditionalFormatting>
  <conditionalFormatting sqref="AG186:AH186">
    <cfRule type="cellIs" dxfId="815" priority="816" operator="greaterThan">
      <formula>0</formula>
    </cfRule>
  </conditionalFormatting>
  <conditionalFormatting sqref="AG187:AH187">
    <cfRule type="cellIs" dxfId="814" priority="815" operator="greaterThan">
      <formula>0</formula>
    </cfRule>
  </conditionalFormatting>
  <conditionalFormatting sqref="AG188:AH188">
    <cfRule type="cellIs" dxfId="813" priority="814" operator="greaterThan">
      <formula>0</formula>
    </cfRule>
  </conditionalFormatting>
  <conditionalFormatting sqref="AG189:AH189">
    <cfRule type="cellIs" dxfId="812" priority="813" operator="greaterThan">
      <formula>0</formula>
    </cfRule>
  </conditionalFormatting>
  <conditionalFormatting sqref="AG190:AH190">
    <cfRule type="cellIs" dxfId="811" priority="812" operator="greaterThan">
      <formula>0</formula>
    </cfRule>
  </conditionalFormatting>
  <conditionalFormatting sqref="AG191:AH191">
    <cfRule type="cellIs" dxfId="810" priority="811" operator="greaterThan">
      <formula>0</formula>
    </cfRule>
  </conditionalFormatting>
  <conditionalFormatting sqref="AG192:AH192">
    <cfRule type="cellIs" dxfId="809" priority="810" operator="greaterThan">
      <formula>0</formula>
    </cfRule>
  </conditionalFormatting>
  <conditionalFormatting sqref="AG193:AH193">
    <cfRule type="cellIs" dxfId="808" priority="809" operator="greaterThan">
      <formula>0</formula>
    </cfRule>
  </conditionalFormatting>
  <conditionalFormatting sqref="AG194:AH194">
    <cfRule type="cellIs" dxfId="807" priority="808" operator="greaterThan">
      <formula>0</formula>
    </cfRule>
  </conditionalFormatting>
  <conditionalFormatting sqref="AG195:AH195">
    <cfRule type="cellIs" dxfId="806" priority="807" operator="greaterThan">
      <formula>0</formula>
    </cfRule>
  </conditionalFormatting>
  <conditionalFormatting sqref="AG196:AH196">
    <cfRule type="cellIs" dxfId="805" priority="806" operator="greaterThan">
      <formula>0</formula>
    </cfRule>
  </conditionalFormatting>
  <conditionalFormatting sqref="AG197:AH197">
    <cfRule type="cellIs" dxfId="804" priority="805" operator="greaterThan">
      <formula>0</formula>
    </cfRule>
  </conditionalFormatting>
  <conditionalFormatting sqref="AG198:AH198">
    <cfRule type="cellIs" dxfId="803" priority="804" operator="greaterThan">
      <formula>0</formula>
    </cfRule>
  </conditionalFormatting>
  <conditionalFormatting sqref="AG199:AH199">
    <cfRule type="cellIs" dxfId="802" priority="803" operator="greaterThan">
      <formula>0</formula>
    </cfRule>
  </conditionalFormatting>
  <conditionalFormatting sqref="AI121:AJ121">
    <cfRule type="cellIs" dxfId="801" priority="802" operator="greaterThan">
      <formula>0</formula>
    </cfRule>
  </conditionalFormatting>
  <conditionalFormatting sqref="AI122:AJ122">
    <cfRule type="cellIs" dxfId="800" priority="801" operator="greaterThan">
      <formula>0</formula>
    </cfRule>
  </conditionalFormatting>
  <conditionalFormatting sqref="AI123:AJ123">
    <cfRule type="cellIs" dxfId="799" priority="800" operator="greaterThan">
      <formula>0</formula>
    </cfRule>
  </conditionalFormatting>
  <conditionalFormatting sqref="AI124:AJ124">
    <cfRule type="cellIs" dxfId="798" priority="799" operator="greaterThan">
      <formula>0</formula>
    </cfRule>
  </conditionalFormatting>
  <conditionalFormatting sqref="AI125:AJ125">
    <cfRule type="cellIs" dxfId="797" priority="798" operator="greaterThan">
      <formula>0</formula>
    </cfRule>
  </conditionalFormatting>
  <conditionalFormatting sqref="AI126:AJ126">
    <cfRule type="cellIs" dxfId="796" priority="797" operator="greaterThan">
      <formula>0</formula>
    </cfRule>
  </conditionalFormatting>
  <conditionalFormatting sqref="AI127:AJ127">
    <cfRule type="cellIs" dxfId="795" priority="796" operator="greaterThan">
      <formula>0</formula>
    </cfRule>
  </conditionalFormatting>
  <conditionalFormatting sqref="AI128:AJ128">
    <cfRule type="cellIs" dxfId="794" priority="795" operator="greaterThan">
      <formula>0</formula>
    </cfRule>
  </conditionalFormatting>
  <conditionalFormatting sqref="AI129:AJ129">
    <cfRule type="cellIs" dxfId="793" priority="794" operator="greaterThan">
      <formula>0</formula>
    </cfRule>
  </conditionalFormatting>
  <conditionalFormatting sqref="AI130:AJ130">
    <cfRule type="cellIs" dxfId="792" priority="793" operator="greaterThan">
      <formula>0</formula>
    </cfRule>
  </conditionalFormatting>
  <conditionalFormatting sqref="AI131:AJ131">
    <cfRule type="cellIs" dxfId="791" priority="792" operator="greaterThan">
      <formula>0</formula>
    </cfRule>
  </conditionalFormatting>
  <conditionalFormatting sqref="AI132:AJ132">
    <cfRule type="cellIs" dxfId="790" priority="791" operator="greaterThan">
      <formula>0</formula>
    </cfRule>
  </conditionalFormatting>
  <conditionalFormatting sqref="AI133:AJ133">
    <cfRule type="cellIs" dxfId="789" priority="790" operator="greaterThan">
      <formula>0</formula>
    </cfRule>
  </conditionalFormatting>
  <conditionalFormatting sqref="AI134:AJ134">
    <cfRule type="cellIs" dxfId="788" priority="789" operator="greaterThan">
      <formula>0</formula>
    </cfRule>
  </conditionalFormatting>
  <conditionalFormatting sqref="AI135:AJ135">
    <cfRule type="cellIs" dxfId="787" priority="788" operator="greaterThan">
      <formula>0</formula>
    </cfRule>
  </conditionalFormatting>
  <conditionalFormatting sqref="AI136:AJ136">
    <cfRule type="cellIs" dxfId="786" priority="787" operator="greaterThan">
      <formula>0</formula>
    </cfRule>
  </conditionalFormatting>
  <conditionalFormatting sqref="AI137:AJ137">
    <cfRule type="cellIs" dxfId="785" priority="786" operator="greaterThan">
      <formula>0</formula>
    </cfRule>
  </conditionalFormatting>
  <conditionalFormatting sqref="AI138:AJ138">
    <cfRule type="cellIs" dxfId="784" priority="785" operator="greaterThan">
      <formula>0</formula>
    </cfRule>
  </conditionalFormatting>
  <conditionalFormatting sqref="AI139:AJ139">
    <cfRule type="cellIs" dxfId="783" priority="784" operator="greaterThan">
      <formula>0</formula>
    </cfRule>
  </conditionalFormatting>
  <conditionalFormatting sqref="AI140:AJ140">
    <cfRule type="cellIs" dxfId="782" priority="783" operator="greaterThan">
      <formula>0</formula>
    </cfRule>
  </conditionalFormatting>
  <conditionalFormatting sqref="AI141:AJ141">
    <cfRule type="cellIs" dxfId="781" priority="782" operator="greaterThan">
      <formula>0</formula>
    </cfRule>
  </conditionalFormatting>
  <conditionalFormatting sqref="AI142:AJ142">
    <cfRule type="cellIs" dxfId="780" priority="781" operator="greaterThan">
      <formula>0</formula>
    </cfRule>
  </conditionalFormatting>
  <conditionalFormatting sqref="AI143:AJ143">
    <cfRule type="cellIs" dxfId="779" priority="780" operator="greaterThan">
      <formula>0</formula>
    </cfRule>
  </conditionalFormatting>
  <conditionalFormatting sqref="AI144:AJ144">
    <cfRule type="cellIs" dxfId="778" priority="779" operator="greaterThan">
      <formula>0</formula>
    </cfRule>
  </conditionalFormatting>
  <conditionalFormatting sqref="AI145:AJ145">
    <cfRule type="cellIs" dxfId="777" priority="778" operator="greaterThan">
      <formula>0</formula>
    </cfRule>
  </conditionalFormatting>
  <conditionalFormatting sqref="AI146:AJ146">
    <cfRule type="cellIs" dxfId="776" priority="777" operator="greaterThan">
      <formula>0</formula>
    </cfRule>
  </conditionalFormatting>
  <conditionalFormatting sqref="AI147:AJ147">
    <cfRule type="cellIs" dxfId="775" priority="776" operator="greaterThan">
      <formula>0</formula>
    </cfRule>
  </conditionalFormatting>
  <conditionalFormatting sqref="AI148:AJ148">
    <cfRule type="cellIs" dxfId="774" priority="775" operator="greaterThan">
      <formula>0</formula>
    </cfRule>
  </conditionalFormatting>
  <conditionalFormatting sqref="AI149:AJ149">
    <cfRule type="cellIs" dxfId="773" priority="774" operator="greaterThan">
      <formula>0</formula>
    </cfRule>
  </conditionalFormatting>
  <conditionalFormatting sqref="AI150:AJ150">
    <cfRule type="cellIs" dxfId="772" priority="773" operator="greaterThan">
      <formula>0</formula>
    </cfRule>
  </conditionalFormatting>
  <conditionalFormatting sqref="AI151:AJ151">
    <cfRule type="cellIs" dxfId="771" priority="772" operator="greaterThan">
      <formula>0</formula>
    </cfRule>
  </conditionalFormatting>
  <conditionalFormatting sqref="AI152:AJ152">
    <cfRule type="cellIs" dxfId="770" priority="771" operator="greaterThan">
      <formula>0</formula>
    </cfRule>
  </conditionalFormatting>
  <conditionalFormatting sqref="AI153:AJ153">
    <cfRule type="cellIs" dxfId="769" priority="770" operator="greaterThan">
      <formula>0</formula>
    </cfRule>
  </conditionalFormatting>
  <conditionalFormatting sqref="AI154:AJ154">
    <cfRule type="cellIs" dxfId="768" priority="769" operator="greaterThan">
      <formula>0</formula>
    </cfRule>
  </conditionalFormatting>
  <conditionalFormatting sqref="AI155:AJ155">
    <cfRule type="cellIs" dxfId="767" priority="768" operator="greaterThan">
      <formula>0</formula>
    </cfRule>
  </conditionalFormatting>
  <conditionalFormatting sqref="AI156:AJ156">
    <cfRule type="cellIs" dxfId="766" priority="767" operator="greaterThan">
      <formula>0</formula>
    </cfRule>
  </conditionalFormatting>
  <conditionalFormatting sqref="AI157:AJ157">
    <cfRule type="cellIs" dxfId="765" priority="766" operator="greaterThan">
      <formula>0</formula>
    </cfRule>
  </conditionalFormatting>
  <conditionalFormatting sqref="AI158:AJ158">
    <cfRule type="cellIs" dxfId="764" priority="765" operator="greaterThan">
      <formula>0</formula>
    </cfRule>
  </conditionalFormatting>
  <conditionalFormatting sqref="AI159:AJ159">
    <cfRule type="cellIs" dxfId="763" priority="764" operator="greaterThan">
      <formula>0</formula>
    </cfRule>
  </conditionalFormatting>
  <conditionalFormatting sqref="AI160:AJ160">
    <cfRule type="cellIs" dxfId="762" priority="763" operator="greaterThan">
      <formula>0</formula>
    </cfRule>
  </conditionalFormatting>
  <conditionalFormatting sqref="AI161:AJ161">
    <cfRule type="cellIs" dxfId="761" priority="762" operator="greaterThan">
      <formula>0</formula>
    </cfRule>
  </conditionalFormatting>
  <conditionalFormatting sqref="AI162:AJ162">
    <cfRule type="cellIs" dxfId="760" priority="761" operator="greaterThan">
      <formula>0</formula>
    </cfRule>
  </conditionalFormatting>
  <conditionalFormatting sqref="AI163:AJ163">
    <cfRule type="cellIs" dxfId="759" priority="760" operator="greaterThan">
      <formula>0</formula>
    </cfRule>
  </conditionalFormatting>
  <conditionalFormatting sqref="AI164:AJ164">
    <cfRule type="cellIs" dxfId="758" priority="759" operator="greaterThan">
      <formula>0</formula>
    </cfRule>
  </conditionalFormatting>
  <conditionalFormatting sqref="AI165:AJ165">
    <cfRule type="cellIs" dxfId="757" priority="758" operator="greaterThan">
      <formula>0</formula>
    </cfRule>
  </conditionalFormatting>
  <conditionalFormatting sqref="AI166:AJ166">
    <cfRule type="cellIs" dxfId="756" priority="757" operator="greaterThan">
      <formula>0</formula>
    </cfRule>
  </conditionalFormatting>
  <conditionalFormatting sqref="AI167:AJ167">
    <cfRule type="cellIs" dxfId="755" priority="756" operator="greaterThan">
      <formula>0</formula>
    </cfRule>
  </conditionalFormatting>
  <conditionalFormatting sqref="AI168:AJ168">
    <cfRule type="cellIs" dxfId="754" priority="755" operator="greaterThan">
      <formula>0</formula>
    </cfRule>
  </conditionalFormatting>
  <conditionalFormatting sqref="AI169:AJ169">
    <cfRule type="cellIs" dxfId="753" priority="754" operator="greaterThan">
      <formula>0</formula>
    </cfRule>
  </conditionalFormatting>
  <conditionalFormatting sqref="AI170:AJ170">
    <cfRule type="cellIs" dxfId="752" priority="753" operator="greaterThan">
      <formula>0</formula>
    </cfRule>
  </conditionalFormatting>
  <conditionalFormatting sqref="AI171:AJ171">
    <cfRule type="cellIs" dxfId="751" priority="752" operator="greaterThan">
      <formula>0</formula>
    </cfRule>
  </conditionalFormatting>
  <conditionalFormatting sqref="AI172:AJ172">
    <cfRule type="cellIs" dxfId="750" priority="751" operator="greaterThan">
      <formula>0</formula>
    </cfRule>
  </conditionalFormatting>
  <conditionalFormatting sqref="AI173:AJ173">
    <cfRule type="cellIs" dxfId="749" priority="750" operator="greaterThan">
      <formula>0</formula>
    </cfRule>
  </conditionalFormatting>
  <conditionalFormatting sqref="AI174:AJ174">
    <cfRule type="cellIs" dxfId="748" priority="749" operator="greaterThan">
      <formula>0</formula>
    </cfRule>
  </conditionalFormatting>
  <conditionalFormatting sqref="AI175:AJ175">
    <cfRule type="cellIs" dxfId="747" priority="748" operator="greaterThan">
      <formula>0</formula>
    </cfRule>
  </conditionalFormatting>
  <conditionalFormatting sqref="AI176:AJ176">
    <cfRule type="cellIs" dxfId="746" priority="747" operator="greaterThan">
      <formula>0</formula>
    </cfRule>
  </conditionalFormatting>
  <conditionalFormatting sqref="AI177:AJ177">
    <cfRule type="cellIs" dxfId="745" priority="746" operator="greaterThan">
      <formula>0</formula>
    </cfRule>
  </conditionalFormatting>
  <conditionalFormatting sqref="AI178:AJ178">
    <cfRule type="cellIs" dxfId="744" priority="745" operator="greaterThan">
      <formula>0</formula>
    </cfRule>
  </conditionalFormatting>
  <conditionalFormatting sqref="AI179:AJ179">
    <cfRule type="cellIs" dxfId="743" priority="744" operator="greaterThan">
      <formula>0</formula>
    </cfRule>
  </conditionalFormatting>
  <conditionalFormatting sqref="AI180:AJ180">
    <cfRule type="cellIs" dxfId="742" priority="743" operator="greaterThan">
      <formula>0</formula>
    </cfRule>
  </conditionalFormatting>
  <conditionalFormatting sqref="AI181:AJ181">
    <cfRule type="cellIs" dxfId="741" priority="742" operator="greaterThan">
      <formula>0</formula>
    </cfRule>
  </conditionalFormatting>
  <conditionalFormatting sqref="AI182:AJ182">
    <cfRule type="cellIs" dxfId="740" priority="741" operator="greaterThan">
      <formula>0</formula>
    </cfRule>
  </conditionalFormatting>
  <conditionalFormatting sqref="AI183:AJ183">
    <cfRule type="cellIs" dxfId="739" priority="740" operator="greaterThan">
      <formula>0</formula>
    </cfRule>
  </conditionalFormatting>
  <conditionalFormatting sqref="AI184:AJ184">
    <cfRule type="cellIs" dxfId="738" priority="739" operator="greaterThan">
      <formula>0</formula>
    </cfRule>
  </conditionalFormatting>
  <conditionalFormatting sqref="AI185:AJ185">
    <cfRule type="cellIs" dxfId="737" priority="738" operator="greaterThan">
      <formula>0</formula>
    </cfRule>
  </conditionalFormatting>
  <conditionalFormatting sqref="AI186:AJ186">
    <cfRule type="cellIs" dxfId="736" priority="737" operator="greaterThan">
      <formula>0</formula>
    </cfRule>
  </conditionalFormatting>
  <conditionalFormatting sqref="AI187:AJ187">
    <cfRule type="cellIs" dxfId="735" priority="736" operator="greaterThan">
      <formula>0</formula>
    </cfRule>
  </conditionalFormatting>
  <conditionalFormatting sqref="AI188:AJ188">
    <cfRule type="cellIs" dxfId="734" priority="735" operator="greaterThan">
      <formula>0</formula>
    </cfRule>
  </conditionalFormatting>
  <conditionalFormatting sqref="AI189:AJ189">
    <cfRule type="cellIs" dxfId="733" priority="734" operator="greaterThan">
      <formula>0</formula>
    </cfRule>
  </conditionalFormatting>
  <conditionalFormatting sqref="AI190:AJ190">
    <cfRule type="cellIs" dxfId="732" priority="733" operator="greaterThan">
      <formula>0</formula>
    </cfRule>
  </conditionalFormatting>
  <conditionalFormatting sqref="AI191:AJ191">
    <cfRule type="cellIs" dxfId="731" priority="732" operator="greaterThan">
      <formula>0</formula>
    </cfRule>
  </conditionalFormatting>
  <conditionalFormatting sqref="AI192:AJ192">
    <cfRule type="cellIs" dxfId="730" priority="731" operator="greaterThan">
      <formula>0</formula>
    </cfRule>
  </conditionalFormatting>
  <conditionalFormatting sqref="AI193:AJ193">
    <cfRule type="cellIs" dxfId="729" priority="730" operator="greaterThan">
      <formula>0</formula>
    </cfRule>
  </conditionalFormatting>
  <conditionalFormatting sqref="AI194:AJ194">
    <cfRule type="cellIs" dxfId="728" priority="729" operator="greaterThan">
      <formula>0</formula>
    </cfRule>
  </conditionalFormatting>
  <conditionalFormatting sqref="AI195:AJ195">
    <cfRule type="cellIs" dxfId="727" priority="728" operator="greaterThan">
      <formula>0</formula>
    </cfRule>
  </conditionalFormatting>
  <conditionalFormatting sqref="AI196:AJ196">
    <cfRule type="cellIs" dxfId="726" priority="727" operator="greaterThan">
      <formula>0</formula>
    </cfRule>
  </conditionalFormatting>
  <conditionalFormatting sqref="AI197:AJ197">
    <cfRule type="cellIs" dxfId="725" priority="726" operator="greaterThan">
      <formula>0</formula>
    </cfRule>
  </conditionalFormatting>
  <conditionalFormatting sqref="AI198:AJ198">
    <cfRule type="cellIs" dxfId="724" priority="725" operator="greaterThan">
      <formula>0</formula>
    </cfRule>
  </conditionalFormatting>
  <conditionalFormatting sqref="AI199:AJ199">
    <cfRule type="cellIs" dxfId="723" priority="724" operator="greaterThan">
      <formula>0</formula>
    </cfRule>
  </conditionalFormatting>
  <conditionalFormatting sqref="AK121:AL121">
    <cfRule type="cellIs" dxfId="722" priority="723" operator="greaterThan">
      <formula>0</formula>
    </cfRule>
  </conditionalFormatting>
  <conditionalFormatting sqref="AK122:AL122">
    <cfRule type="cellIs" dxfId="721" priority="722" operator="greaterThan">
      <formula>0</formula>
    </cfRule>
  </conditionalFormatting>
  <conditionalFormatting sqref="AK123:AL123">
    <cfRule type="cellIs" dxfId="720" priority="721" operator="greaterThan">
      <formula>0</formula>
    </cfRule>
  </conditionalFormatting>
  <conditionalFormatting sqref="AK124:AL124">
    <cfRule type="cellIs" dxfId="719" priority="720" operator="greaterThan">
      <formula>0</formula>
    </cfRule>
  </conditionalFormatting>
  <conditionalFormatting sqref="AK125:AL125">
    <cfRule type="cellIs" dxfId="718" priority="719" operator="greaterThan">
      <formula>0</formula>
    </cfRule>
  </conditionalFormatting>
  <conditionalFormatting sqref="AK126:AL126">
    <cfRule type="cellIs" dxfId="717" priority="718" operator="greaterThan">
      <formula>0</formula>
    </cfRule>
  </conditionalFormatting>
  <conditionalFormatting sqref="AK127:AL127">
    <cfRule type="cellIs" dxfId="716" priority="717" operator="greaterThan">
      <formula>0</formula>
    </cfRule>
  </conditionalFormatting>
  <conditionalFormatting sqref="AK128:AL128">
    <cfRule type="cellIs" dxfId="715" priority="716" operator="greaterThan">
      <formula>0</formula>
    </cfRule>
  </conditionalFormatting>
  <conditionalFormatting sqref="AK129:AL129">
    <cfRule type="cellIs" dxfId="714" priority="715" operator="greaterThan">
      <formula>0</formula>
    </cfRule>
  </conditionalFormatting>
  <conditionalFormatting sqref="AK130:AL130">
    <cfRule type="cellIs" dxfId="713" priority="714" operator="greaterThan">
      <formula>0</formula>
    </cfRule>
  </conditionalFormatting>
  <conditionalFormatting sqref="AK131:AL131">
    <cfRule type="cellIs" dxfId="712" priority="713" operator="greaterThan">
      <formula>0</formula>
    </cfRule>
  </conditionalFormatting>
  <conditionalFormatting sqref="AK132:AL132">
    <cfRule type="cellIs" dxfId="711" priority="712" operator="greaterThan">
      <formula>0</formula>
    </cfRule>
  </conditionalFormatting>
  <conditionalFormatting sqref="AK133:AL133">
    <cfRule type="cellIs" dxfId="710" priority="711" operator="greaterThan">
      <formula>0</formula>
    </cfRule>
  </conditionalFormatting>
  <conditionalFormatting sqref="AK134:AL134">
    <cfRule type="cellIs" dxfId="709" priority="710" operator="greaterThan">
      <formula>0</formula>
    </cfRule>
  </conditionalFormatting>
  <conditionalFormatting sqref="AK135:AL135">
    <cfRule type="cellIs" dxfId="708" priority="709" operator="greaterThan">
      <formula>0</formula>
    </cfRule>
  </conditionalFormatting>
  <conditionalFormatting sqref="AK136:AL136">
    <cfRule type="cellIs" dxfId="707" priority="708" operator="greaterThan">
      <formula>0</formula>
    </cfRule>
  </conditionalFormatting>
  <conditionalFormatting sqref="AK137:AL137">
    <cfRule type="cellIs" dxfId="706" priority="707" operator="greaterThan">
      <formula>0</formula>
    </cfRule>
  </conditionalFormatting>
  <conditionalFormatting sqref="AK138:AL138">
    <cfRule type="cellIs" dxfId="705" priority="706" operator="greaterThan">
      <formula>0</formula>
    </cfRule>
  </conditionalFormatting>
  <conditionalFormatting sqref="AK139:AL139">
    <cfRule type="cellIs" dxfId="704" priority="705" operator="greaterThan">
      <formula>0</formula>
    </cfRule>
  </conditionalFormatting>
  <conditionalFormatting sqref="AK140:AL140">
    <cfRule type="cellIs" dxfId="703" priority="704" operator="greaterThan">
      <formula>0</formula>
    </cfRule>
  </conditionalFormatting>
  <conditionalFormatting sqref="AK141:AL141">
    <cfRule type="cellIs" dxfId="702" priority="703" operator="greaterThan">
      <formula>0</formula>
    </cfRule>
  </conditionalFormatting>
  <conditionalFormatting sqref="AK142:AL142">
    <cfRule type="cellIs" dxfId="701" priority="702" operator="greaterThan">
      <formula>0</formula>
    </cfRule>
  </conditionalFormatting>
  <conditionalFormatting sqref="AK143:AL143">
    <cfRule type="cellIs" dxfId="700" priority="701" operator="greaterThan">
      <formula>0</formula>
    </cfRule>
  </conditionalFormatting>
  <conditionalFormatting sqref="AK144:AL144">
    <cfRule type="cellIs" dxfId="699" priority="700" operator="greaterThan">
      <formula>0</formula>
    </cfRule>
  </conditionalFormatting>
  <conditionalFormatting sqref="AK145:AL145">
    <cfRule type="cellIs" dxfId="698" priority="699" operator="greaterThan">
      <formula>0</formula>
    </cfRule>
  </conditionalFormatting>
  <conditionalFormatting sqref="AK146:AL146">
    <cfRule type="cellIs" dxfId="697" priority="698" operator="greaterThan">
      <formula>0</formula>
    </cfRule>
  </conditionalFormatting>
  <conditionalFormatting sqref="AK147:AL147">
    <cfRule type="cellIs" dxfId="696" priority="697" operator="greaterThan">
      <formula>0</formula>
    </cfRule>
  </conditionalFormatting>
  <conditionalFormatting sqref="AK148:AL148">
    <cfRule type="cellIs" dxfId="695" priority="696" operator="greaterThan">
      <formula>0</formula>
    </cfRule>
  </conditionalFormatting>
  <conditionalFormatting sqref="AK149:AL149">
    <cfRule type="cellIs" dxfId="694" priority="695" operator="greaterThan">
      <formula>0</formula>
    </cfRule>
  </conditionalFormatting>
  <conditionalFormatting sqref="AK150:AL150">
    <cfRule type="cellIs" dxfId="693" priority="694" operator="greaterThan">
      <formula>0</formula>
    </cfRule>
  </conditionalFormatting>
  <conditionalFormatting sqref="AK151:AL151">
    <cfRule type="cellIs" dxfId="692" priority="693" operator="greaterThan">
      <formula>0</formula>
    </cfRule>
  </conditionalFormatting>
  <conditionalFormatting sqref="AK152:AL152">
    <cfRule type="cellIs" dxfId="691" priority="692" operator="greaterThan">
      <formula>0</formula>
    </cfRule>
  </conditionalFormatting>
  <conditionalFormatting sqref="AK153:AL153">
    <cfRule type="cellIs" dxfId="690" priority="691" operator="greaterThan">
      <formula>0</formula>
    </cfRule>
  </conditionalFormatting>
  <conditionalFormatting sqref="AK154:AL154">
    <cfRule type="cellIs" dxfId="689" priority="690" operator="greaterThan">
      <formula>0</formula>
    </cfRule>
  </conditionalFormatting>
  <conditionalFormatting sqref="AK155:AL155">
    <cfRule type="cellIs" dxfId="688" priority="689" operator="greaterThan">
      <formula>0</formula>
    </cfRule>
  </conditionalFormatting>
  <conditionalFormatting sqref="AK156:AL156">
    <cfRule type="cellIs" dxfId="687" priority="688" operator="greaterThan">
      <formula>0</formula>
    </cfRule>
  </conditionalFormatting>
  <conditionalFormatting sqref="AK157:AL157">
    <cfRule type="cellIs" dxfId="686" priority="687" operator="greaterThan">
      <formula>0</formula>
    </cfRule>
  </conditionalFormatting>
  <conditionalFormatting sqref="AK158:AL158">
    <cfRule type="cellIs" dxfId="685" priority="686" operator="greaterThan">
      <formula>0</formula>
    </cfRule>
  </conditionalFormatting>
  <conditionalFormatting sqref="AK159:AL159">
    <cfRule type="cellIs" dxfId="684" priority="685" operator="greaterThan">
      <formula>0</formula>
    </cfRule>
  </conditionalFormatting>
  <conditionalFormatting sqref="AK160:AL160">
    <cfRule type="cellIs" dxfId="683" priority="684" operator="greaterThan">
      <formula>0</formula>
    </cfRule>
  </conditionalFormatting>
  <conditionalFormatting sqref="AK161:AL161">
    <cfRule type="cellIs" dxfId="682" priority="683" operator="greaterThan">
      <formula>0</formula>
    </cfRule>
  </conditionalFormatting>
  <conditionalFormatting sqref="AK162:AL162">
    <cfRule type="cellIs" dxfId="681" priority="682" operator="greaterThan">
      <formula>0</formula>
    </cfRule>
  </conditionalFormatting>
  <conditionalFormatting sqref="AK163:AL163">
    <cfRule type="cellIs" dxfId="680" priority="681" operator="greaterThan">
      <formula>0</formula>
    </cfRule>
  </conditionalFormatting>
  <conditionalFormatting sqref="AK164:AL164">
    <cfRule type="cellIs" dxfId="679" priority="680" operator="greaterThan">
      <formula>0</formula>
    </cfRule>
  </conditionalFormatting>
  <conditionalFormatting sqref="AK165:AL165">
    <cfRule type="cellIs" dxfId="678" priority="679" operator="greaterThan">
      <formula>0</formula>
    </cfRule>
  </conditionalFormatting>
  <conditionalFormatting sqref="AK166:AL166">
    <cfRule type="cellIs" dxfId="677" priority="678" operator="greaterThan">
      <formula>0</formula>
    </cfRule>
  </conditionalFormatting>
  <conditionalFormatting sqref="AK167:AL167">
    <cfRule type="cellIs" dxfId="676" priority="677" operator="greaterThan">
      <formula>0</formula>
    </cfRule>
  </conditionalFormatting>
  <conditionalFormatting sqref="AK168:AL168">
    <cfRule type="cellIs" dxfId="675" priority="676" operator="greaterThan">
      <formula>0</formula>
    </cfRule>
  </conditionalFormatting>
  <conditionalFormatting sqref="AK169:AL169">
    <cfRule type="cellIs" dxfId="674" priority="675" operator="greaterThan">
      <formula>0</formula>
    </cfRule>
  </conditionalFormatting>
  <conditionalFormatting sqref="AK170:AL170">
    <cfRule type="cellIs" dxfId="673" priority="674" operator="greaterThan">
      <formula>0</formula>
    </cfRule>
  </conditionalFormatting>
  <conditionalFormatting sqref="AK171:AL171">
    <cfRule type="cellIs" dxfId="672" priority="673" operator="greaterThan">
      <formula>0</formula>
    </cfRule>
  </conditionalFormatting>
  <conditionalFormatting sqref="AK172:AL172">
    <cfRule type="cellIs" dxfId="671" priority="672" operator="greaterThan">
      <formula>0</formula>
    </cfRule>
  </conditionalFormatting>
  <conditionalFormatting sqref="AK173:AL173">
    <cfRule type="cellIs" dxfId="670" priority="671" operator="greaterThan">
      <formula>0</formula>
    </cfRule>
  </conditionalFormatting>
  <conditionalFormatting sqref="AK174:AL174">
    <cfRule type="cellIs" dxfId="669" priority="670" operator="greaterThan">
      <formula>0</formula>
    </cfRule>
  </conditionalFormatting>
  <conditionalFormatting sqref="AK175:AL175">
    <cfRule type="cellIs" dxfId="668" priority="669" operator="greaterThan">
      <formula>0</formula>
    </cfRule>
  </conditionalFormatting>
  <conditionalFormatting sqref="AK176:AL176">
    <cfRule type="cellIs" dxfId="667" priority="668" operator="greaterThan">
      <formula>0</formula>
    </cfRule>
  </conditionalFormatting>
  <conditionalFormatting sqref="AK177:AL177">
    <cfRule type="cellIs" dxfId="666" priority="667" operator="greaterThan">
      <formula>0</formula>
    </cfRule>
  </conditionalFormatting>
  <conditionalFormatting sqref="AK178:AL178">
    <cfRule type="cellIs" dxfId="665" priority="666" operator="greaterThan">
      <formula>0</formula>
    </cfRule>
  </conditionalFormatting>
  <conditionalFormatting sqref="AK179:AL179">
    <cfRule type="cellIs" dxfId="664" priority="665" operator="greaterThan">
      <formula>0</formula>
    </cfRule>
  </conditionalFormatting>
  <conditionalFormatting sqref="AK180:AL180">
    <cfRule type="cellIs" dxfId="663" priority="664" operator="greaterThan">
      <formula>0</formula>
    </cfRule>
  </conditionalFormatting>
  <conditionalFormatting sqref="AK181:AL181">
    <cfRule type="cellIs" dxfId="662" priority="663" operator="greaterThan">
      <formula>0</formula>
    </cfRule>
  </conditionalFormatting>
  <conditionalFormatting sqref="AK182:AL182">
    <cfRule type="cellIs" dxfId="661" priority="662" operator="greaterThan">
      <formula>0</formula>
    </cfRule>
  </conditionalFormatting>
  <conditionalFormatting sqref="AK183:AL183">
    <cfRule type="cellIs" dxfId="660" priority="661" operator="greaterThan">
      <formula>0</formula>
    </cfRule>
  </conditionalFormatting>
  <conditionalFormatting sqref="AK184:AL184">
    <cfRule type="cellIs" dxfId="659" priority="660" operator="greaterThan">
      <formula>0</formula>
    </cfRule>
  </conditionalFormatting>
  <conditionalFormatting sqref="AK185:AL185">
    <cfRule type="cellIs" dxfId="658" priority="659" operator="greaterThan">
      <formula>0</formula>
    </cfRule>
  </conditionalFormatting>
  <conditionalFormatting sqref="AK186:AL186">
    <cfRule type="cellIs" dxfId="657" priority="658" operator="greaterThan">
      <formula>0</formula>
    </cfRule>
  </conditionalFormatting>
  <conditionalFormatting sqref="AK187:AL187">
    <cfRule type="cellIs" dxfId="656" priority="657" operator="greaterThan">
      <formula>0</formula>
    </cfRule>
  </conditionalFormatting>
  <conditionalFormatting sqref="AK188:AL188">
    <cfRule type="cellIs" dxfId="655" priority="656" operator="greaterThan">
      <formula>0</formula>
    </cfRule>
  </conditionalFormatting>
  <conditionalFormatting sqref="AK189:AL189">
    <cfRule type="cellIs" dxfId="654" priority="655" operator="greaterThan">
      <formula>0</formula>
    </cfRule>
  </conditionalFormatting>
  <conditionalFormatting sqref="AK190:AL190">
    <cfRule type="cellIs" dxfId="653" priority="654" operator="greaterThan">
      <formula>0</formula>
    </cfRule>
  </conditionalFormatting>
  <conditionalFormatting sqref="AK191:AL191">
    <cfRule type="cellIs" dxfId="652" priority="653" operator="greaterThan">
      <formula>0</formula>
    </cfRule>
  </conditionalFormatting>
  <conditionalFormatting sqref="AK192:AL192">
    <cfRule type="cellIs" dxfId="651" priority="652" operator="greaterThan">
      <formula>0</formula>
    </cfRule>
  </conditionalFormatting>
  <conditionalFormatting sqref="AK193:AL193">
    <cfRule type="cellIs" dxfId="650" priority="651" operator="greaterThan">
      <formula>0</formula>
    </cfRule>
  </conditionalFormatting>
  <conditionalFormatting sqref="AK194:AL194">
    <cfRule type="cellIs" dxfId="649" priority="650" operator="greaterThan">
      <formula>0</formula>
    </cfRule>
  </conditionalFormatting>
  <conditionalFormatting sqref="AK195:AL195">
    <cfRule type="cellIs" dxfId="648" priority="649" operator="greaterThan">
      <formula>0</formula>
    </cfRule>
  </conditionalFormatting>
  <conditionalFormatting sqref="AK196:AL196">
    <cfRule type="cellIs" dxfId="647" priority="648" operator="greaterThan">
      <formula>0</formula>
    </cfRule>
  </conditionalFormatting>
  <conditionalFormatting sqref="AK197:AL197">
    <cfRule type="cellIs" dxfId="646" priority="647" operator="greaterThan">
      <formula>0</formula>
    </cfRule>
  </conditionalFormatting>
  <conditionalFormatting sqref="AK198:AL198">
    <cfRule type="cellIs" dxfId="645" priority="646" operator="greaterThan">
      <formula>0</formula>
    </cfRule>
  </conditionalFormatting>
  <conditionalFormatting sqref="AK199:AL199">
    <cfRule type="cellIs" dxfId="644" priority="645" operator="greaterThan">
      <formula>0</formula>
    </cfRule>
  </conditionalFormatting>
  <conditionalFormatting sqref="AM121:AN121">
    <cfRule type="cellIs" dxfId="643" priority="644" operator="greaterThan">
      <formula>0</formula>
    </cfRule>
  </conditionalFormatting>
  <conditionalFormatting sqref="AM122:AN122">
    <cfRule type="cellIs" dxfId="642" priority="643" operator="greaterThan">
      <formula>0</formula>
    </cfRule>
  </conditionalFormatting>
  <conditionalFormatting sqref="AM123:AN123">
    <cfRule type="cellIs" dxfId="641" priority="642" operator="greaterThan">
      <formula>0</formula>
    </cfRule>
  </conditionalFormatting>
  <conditionalFormatting sqref="AM124:AN124">
    <cfRule type="cellIs" dxfId="640" priority="641" operator="greaterThan">
      <formula>0</formula>
    </cfRule>
  </conditionalFormatting>
  <conditionalFormatting sqref="AM125:AN125">
    <cfRule type="cellIs" dxfId="639" priority="640" operator="greaterThan">
      <formula>0</formula>
    </cfRule>
  </conditionalFormatting>
  <conditionalFormatting sqref="AM126:AN126">
    <cfRule type="cellIs" dxfId="638" priority="639" operator="greaterThan">
      <formula>0</formula>
    </cfRule>
  </conditionalFormatting>
  <conditionalFormatting sqref="AM127:AN127">
    <cfRule type="cellIs" dxfId="637" priority="638" operator="greaterThan">
      <formula>0</formula>
    </cfRule>
  </conditionalFormatting>
  <conditionalFormatting sqref="AM128:AN128">
    <cfRule type="cellIs" dxfId="636" priority="637" operator="greaterThan">
      <formula>0</formula>
    </cfRule>
  </conditionalFormatting>
  <conditionalFormatting sqref="AM129:AN129">
    <cfRule type="cellIs" dxfId="635" priority="636" operator="greaterThan">
      <formula>0</formula>
    </cfRule>
  </conditionalFormatting>
  <conditionalFormatting sqref="AM130:AN130">
    <cfRule type="cellIs" dxfId="634" priority="635" operator="greaterThan">
      <formula>0</formula>
    </cfRule>
  </conditionalFormatting>
  <conditionalFormatting sqref="AM131:AN131">
    <cfRule type="cellIs" dxfId="633" priority="634" operator="greaterThan">
      <formula>0</formula>
    </cfRule>
  </conditionalFormatting>
  <conditionalFormatting sqref="AM132:AN132">
    <cfRule type="cellIs" dxfId="632" priority="633" operator="greaterThan">
      <formula>0</formula>
    </cfRule>
  </conditionalFormatting>
  <conditionalFormatting sqref="AM133:AN133">
    <cfRule type="cellIs" dxfId="631" priority="632" operator="greaterThan">
      <formula>0</formula>
    </cfRule>
  </conditionalFormatting>
  <conditionalFormatting sqref="AM134:AN134">
    <cfRule type="cellIs" dxfId="630" priority="631" operator="greaterThan">
      <formula>0</formula>
    </cfRule>
  </conditionalFormatting>
  <conditionalFormatting sqref="AM135:AN135">
    <cfRule type="cellIs" dxfId="629" priority="630" operator="greaterThan">
      <formula>0</formula>
    </cfRule>
  </conditionalFormatting>
  <conditionalFormatting sqref="AM136:AN136">
    <cfRule type="cellIs" dxfId="628" priority="629" operator="greaterThan">
      <formula>0</formula>
    </cfRule>
  </conditionalFormatting>
  <conditionalFormatting sqref="AM137:AN137">
    <cfRule type="cellIs" dxfId="627" priority="628" operator="greaterThan">
      <formula>0</formula>
    </cfRule>
  </conditionalFormatting>
  <conditionalFormatting sqref="AM138:AN138">
    <cfRule type="cellIs" dxfId="626" priority="627" operator="greaterThan">
      <formula>0</formula>
    </cfRule>
  </conditionalFormatting>
  <conditionalFormatting sqref="AM139:AN139">
    <cfRule type="cellIs" dxfId="625" priority="626" operator="greaterThan">
      <formula>0</formula>
    </cfRule>
  </conditionalFormatting>
  <conditionalFormatting sqref="AM140:AN140">
    <cfRule type="cellIs" dxfId="624" priority="625" operator="greaterThan">
      <formula>0</formula>
    </cfRule>
  </conditionalFormatting>
  <conditionalFormatting sqref="AM141:AN141">
    <cfRule type="cellIs" dxfId="623" priority="624" operator="greaterThan">
      <formula>0</formula>
    </cfRule>
  </conditionalFormatting>
  <conditionalFormatting sqref="AM142:AN142">
    <cfRule type="cellIs" dxfId="622" priority="623" operator="greaterThan">
      <formula>0</formula>
    </cfRule>
  </conditionalFormatting>
  <conditionalFormatting sqref="AM143:AN143">
    <cfRule type="cellIs" dxfId="621" priority="622" operator="greaterThan">
      <formula>0</formula>
    </cfRule>
  </conditionalFormatting>
  <conditionalFormatting sqref="AM144:AN144">
    <cfRule type="cellIs" dxfId="620" priority="621" operator="greaterThan">
      <formula>0</formula>
    </cfRule>
  </conditionalFormatting>
  <conditionalFormatting sqref="AM145:AN145">
    <cfRule type="cellIs" dxfId="619" priority="620" operator="greaterThan">
      <formula>0</formula>
    </cfRule>
  </conditionalFormatting>
  <conditionalFormatting sqref="AM146:AN146">
    <cfRule type="cellIs" dxfId="618" priority="619" operator="greaterThan">
      <formula>0</formula>
    </cfRule>
  </conditionalFormatting>
  <conditionalFormatting sqref="AM147:AN147">
    <cfRule type="cellIs" dxfId="617" priority="618" operator="greaterThan">
      <formula>0</formula>
    </cfRule>
  </conditionalFormatting>
  <conditionalFormatting sqref="AM148:AN148">
    <cfRule type="cellIs" dxfId="616" priority="617" operator="greaterThan">
      <formula>0</formula>
    </cfRule>
  </conditionalFormatting>
  <conditionalFormatting sqref="AM149:AN149">
    <cfRule type="cellIs" dxfId="615" priority="616" operator="greaterThan">
      <formula>0</formula>
    </cfRule>
  </conditionalFormatting>
  <conditionalFormatting sqref="AM150:AN150">
    <cfRule type="cellIs" dxfId="614" priority="615" operator="greaterThan">
      <formula>0</formula>
    </cfRule>
  </conditionalFormatting>
  <conditionalFormatting sqref="AM151:AN151">
    <cfRule type="cellIs" dxfId="613" priority="614" operator="greaterThan">
      <formula>0</formula>
    </cfRule>
  </conditionalFormatting>
  <conditionalFormatting sqref="AM152:AN152">
    <cfRule type="cellIs" dxfId="612" priority="613" operator="greaterThan">
      <formula>0</formula>
    </cfRule>
  </conditionalFormatting>
  <conditionalFormatting sqref="AM153:AN153">
    <cfRule type="cellIs" dxfId="611" priority="612" operator="greaterThan">
      <formula>0</formula>
    </cfRule>
  </conditionalFormatting>
  <conditionalFormatting sqref="AM154:AN154">
    <cfRule type="cellIs" dxfId="610" priority="611" operator="greaterThan">
      <formula>0</formula>
    </cfRule>
  </conditionalFormatting>
  <conditionalFormatting sqref="AM155:AN155">
    <cfRule type="cellIs" dxfId="609" priority="610" operator="greaterThan">
      <formula>0</formula>
    </cfRule>
  </conditionalFormatting>
  <conditionalFormatting sqref="AM156:AN156">
    <cfRule type="cellIs" dxfId="608" priority="609" operator="greaterThan">
      <formula>0</formula>
    </cfRule>
  </conditionalFormatting>
  <conditionalFormatting sqref="AM157:AN157">
    <cfRule type="cellIs" dxfId="607" priority="608" operator="greaterThan">
      <formula>0</formula>
    </cfRule>
  </conditionalFormatting>
  <conditionalFormatting sqref="AM158:AN158">
    <cfRule type="cellIs" dxfId="606" priority="607" operator="greaterThan">
      <formula>0</formula>
    </cfRule>
  </conditionalFormatting>
  <conditionalFormatting sqref="AM159:AN159">
    <cfRule type="cellIs" dxfId="605" priority="606" operator="greaterThan">
      <formula>0</formula>
    </cfRule>
  </conditionalFormatting>
  <conditionalFormatting sqref="AM160:AN160">
    <cfRule type="cellIs" dxfId="604" priority="605" operator="greaterThan">
      <formula>0</formula>
    </cfRule>
  </conditionalFormatting>
  <conditionalFormatting sqref="AM161:AN161">
    <cfRule type="cellIs" dxfId="603" priority="604" operator="greaterThan">
      <formula>0</formula>
    </cfRule>
  </conditionalFormatting>
  <conditionalFormatting sqref="AM162:AN162">
    <cfRule type="cellIs" dxfId="602" priority="603" operator="greaterThan">
      <formula>0</formula>
    </cfRule>
  </conditionalFormatting>
  <conditionalFormatting sqref="AM163:AN163">
    <cfRule type="cellIs" dxfId="601" priority="602" operator="greaterThan">
      <formula>0</formula>
    </cfRule>
  </conditionalFormatting>
  <conditionalFormatting sqref="AM164:AN164">
    <cfRule type="cellIs" dxfId="600" priority="601" operator="greaterThan">
      <formula>0</formula>
    </cfRule>
  </conditionalFormatting>
  <conditionalFormatting sqref="AM165:AN165">
    <cfRule type="cellIs" dxfId="599" priority="600" operator="greaterThan">
      <formula>0</formula>
    </cfRule>
  </conditionalFormatting>
  <conditionalFormatting sqref="AM166:AN166">
    <cfRule type="cellIs" dxfId="598" priority="599" operator="greaterThan">
      <formula>0</formula>
    </cfRule>
  </conditionalFormatting>
  <conditionalFormatting sqref="AM167:AN167">
    <cfRule type="cellIs" dxfId="597" priority="598" operator="greaterThan">
      <formula>0</formula>
    </cfRule>
  </conditionalFormatting>
  <conditionalFormatting sqref="AM168:AN168">
    <cfRule type="cellIs" dxfId="596" priority="597" operator="greaterThan">
      <formula>0</formula>
    </cfRule>
  </conditionalFormatting>
  <conditionalFormatting sqref="AM169:AN169">
    <cfRule type="cellIs" dxfId="595" priority="596" operator="greaterThan">
      <formula>0</formula>
    </cfRule>
  </conditionalFormatting>
  <conditionalFormatting sqref="AM170:AN170">
    <cfRule type="cellIs" dxfId="594" priority="595" operator="greaterThan">
      <formula>0</formula>
    </cfRule>
  </conditionalFormatting>
  <conditionalFormatting sqref="AM171:AN171">
    <cfRule type="cellIs" dxfId="593" priority="594" operator="greaterThan">
      <formula>0</formula>
    </cfRule>
  </conditionalFormatting>
  <conditionalFormatting sqref="AM172:AN172">
    <cfRule type="cellIs" dxfId="592" priority="593" operator="greaterThan">
      <formula>0</formula>
    </cfRule>
  </conditionalFormatting>
  <conditionalFormatting sqref="AM173:AN173">
    <cfRule type="cellIs" dxfId="591" priority="592" operator="greaterThan">
      <formula>0</formula>
    </cfRule>
  </conditionalFormatting>
  <conditionalFormatting sqref="AM174:AN174">
    <cfRule type="cellIs" dxfId="590" priority="591" operator="greaterThan">
      <formula>0</formula>
    </cfRule>
  </conditionalFormatting>
  <conditionalFormatting sqref="AM175:AN175">
    <cfRule type="cellIs" dxfId="589" priority="590" operator="greaterThan">
      <formula>0</formula>
    </cfRule>
  </conditionalFormatting>
  <conditionalFormatting sqref="AM176:AN176">
    <cfRule type="cellIs" dxfId="588" priority="589" operator="greaterThan">
      <formula>0</formula>
    </cfRule>
  </conditionalFormatting>
  <conditionalFormatting sqref="AM177:AN177">
    <cfRule type="cellIs" dxfId="587" priority="588" operator="greaterThan">
      <formula>0</formula>
    </cfRule>
  </conditionalFormatting>
  <conditionalFormatting sqref="AM178:AN178">
    <cfRule type="cellIs" dxfId="586" priority="587" operator="greaterThan">
      <formula>0</formula>
    </cfRule>
  </conditionalFormatting>
  <conditionalFormatting sqref="AM179:AN179">
    <cfRule type="cellIs" dxfId="585" priority="586" operator="greaterThan">
      <formula>0</formula>
    </cfRule>
  </conditionalFormatting>
  <conditionalFormatting sqref="AM180:AN180">
    <cfRule type="cellIs" dxfId="584" priority="585" operator="greaterThan">
      <formula>0</formula>
    </cfRule>
  </conditionalFormatting>
  <conditionalFormatting sqref="AM181:AN181">
    <cfRule type="cellIs" dxfId="583" priority="584" operator="greaterThan">
      <formula>0</formula>
    </cfRule>
  </conditionalFormatting>
  <conditionalFormatting sqref="AM182:AN182">
    <cfRule type="cellIs" dxfId="582" priority="583" operator="greaterThan">
      <formula>0</formula>
    </cfRule>
  </conditionalFormatting>
  <conditionalFormatting sqref="AM183:AN183">
    <cfRule type="cellIs" dxfId="581" priority="582" operator="greaterThan">
      <formula>0</formula>
    </cfRule>
  </conditionalFormatting>
  <conditionalFormatting sqref="AM184:AN184">
    <cfRule type="cellIs" dxfId="580" priority="581" operator="greaterThan">
      <formula>0</formula>
    </cfRule>
  </conditionalFormatting>
  <conditionalFormatting sqref="AM185:AN185">
    <cfRule type="cellIs" dxfId="579" priority="580" operator="greaterThan">
      <formula>0</formula>
    </cfRule>
  </conditionalFormatting>
  <conditionalFormatting sqref="AM186:AN186">
    <cfRule type="cellIs" dxfId="578" priority="579" operator="greaterThan">
      <formula>0</formula>
    </cfRule>
  </conditionalFormatting>
  <conditionalFormatting sqref="AM187:AN187">
    <cfRule type="cellIs" dxfId="577" priority="578" operator="greaterThan">
      <formula>0</formula>
    </cfRule>
  </conditionalFormatting>
  <conditionalFormatting sqref="AM188:AN188">
    <cfRule type="cellIs" dxfId="576" priority="577" operator="greaterThan">
      <formula>0</formula>
    </cfRule>
  </conditionalFormatting>
  <conditionalFormatting sqref="AM189:AN189">
    <cfRule type="cellIs" dxfId="575" priority="576" operator="greaterThan">
      <formula>0</formula>
    </cfRule>
  </conditionalFormatting>
  <conditionalFormatting sqref="AM190:AN190">
    <cfRule type="cellIs" dxfId="574" priority="575" operator="greaterThan">
      <formula>0</formula>
    </cfRule>
  </conditionalFormatting>
  <conditionalFormatting sqref="AM191:AN191">
    <cfRule type="cellIs" dxfId="573" priority="574" operator="greaterThan">
      <formula>0</formula>
    </cfRule>
  </conditionalFormatting>
  <conditionalFormatting sqref="AM192:AN192">
    <cfRule type="cellIs" dxfId="572" priority="573" operator="greaterThan">
      <formula>0</formula>
    </cfRule>
  </conditionalFormatting>
  <conditionalFormatting sqref="AM193:AN193">
    <cfRule type="cellIs" dxfId="571" priority="572" operator="greaterThan">
      <formula>0</formula>
    </cfRule>
  </conditionalFormatting>
  <conditionalFormatting sqref="AM194:AN194">
    <cfRule type="cellIs" dxfId="570" priority="571" operator="greaterThan">
      <formula>0</formula>
    </cfRule>
  </conditionalFormatting>
  <conditionalFormatting sqref="AM195:AN195">
    <cfRule type="cellIs" dxfId="569" priority="570" operator="greaterThan">
      <formula>0</formula>
    </cfRule>
  </conditionalFormatting>
  <conditionalFormatting sqref="AM196:AN196">
    <cfRule type="cellIs" dxfId="568" priority="569" operator="greaterThan">
      <formula>0</formula>
    </cfRule>
  </conditionalFormatting>
  <conditionalFormatting sqref="AM197:AN197">
    <cfRule type="cellIs" dxfId="567" priority="568" operator="greaterThan">
      <formula>0</formula>
    </cfRule>
  </conditionalFormatting>
  <conditionalFormatting sqref="AM198:AN198">
    <cfRule type="cellIs" dxfId="566" priority="567" operator="greaterThan">
      <formula>0</formula>
    </cfRule>
  </conditionalFormatting>
  <conditionalFormatting sqref="AM199:AN199">
    <cfRule type="cellIs" dxfId="565" priority="566" operator="greaterThan">
      <formula>0</formula>
    </cfRule>
  </conditionalFormatting>
  <conditionalFormatting sqref="AO121:AP121">
    <cfRule type="cellIs" dxfId="564" priority="565" operator="greaterThan">
      <formula>0</formula>
    </cfRule>
  </conditionalFormatting>
  <conditionalFormatting sqref="AO122:AP122">
    <cfRule type="cellIs" dxfId="563" priority="564" operator="greaterThan">
      <formula>0</formula>
    </cfRule>
  </conditionalFormatting>
  <conditionalFormatting sqref="AO123:AP123">
    <cfRule type="cellIs" dxfId="562" priority="563" operator="greaterThan">
      <formula>0</formula>
    </cfRule>
  </conditionalFormatting>
  <conditionalFormatting sqref="AO124:AP124">
    <cfRule type="cellIs" dxfId="561" priority="562" operator="greaterThan">
      <formula>0</formula>
    </cfRule>
  </conditionalFormatting>
  <conditionalFormatting sqref="AO125:AP125">
    <cfRule type="cellIs" dxfId="560" priority="561" operator="greaterThan">
      <formula>0</formula>
    </cfRule>
  </conditionalFormatting>
  <conditionalFormatting sqref="AO126:AP126">
    <cfRule type="cellIs" dxfId="559" priority="560" operator="greaterThan">
      <formula>0</formula>
    </cfRule>
  </conditionalFormatting>
  <conditionalFormatting sqref="AO127:AP127">
    <cfRule type="cellIs" dxfId="558" priority="559" operator="greaterThan">
      <formula>0</formula>
    </cfRule>
  </conditionalFormatting>
  <conditionalFormatting sqref="AO128:AP128">
    <cfRule type="cellIs" dxfId="557" priority="558" operator="greaterThan">
      <formula>0</formula>
    </cfRule>
  </conditionalFormatting>
  <conditionalFormatting sqref="AO129:AP129">
    <cfRule type="cellIs" dxfId="556" priority="557" operator="greaterThan">
      <formula>0</formula>
    </cfRule>
  </conditionalFormatting>
  <conditionalFormatting sqref="AO130:AP130">
    <cfRule type="cellIs" dxfId="555" priority="556" operator="greaterThan">
      <formula>0</formula>
    </cfRule>
  </conditionalFormatting>
  <conditionalFormatting sqref="AO131:AP131">
    <cfRule type="cellIs" dxfId="554" priority="555" operator="greaterThan">
      <formula>0</formula>
    </cfRule>
  </conditionalFormatting>
  <conditionalFormatting sqref="AO132:AP132">
    <cfRule type="cellIs" dxfId="553" priority="554" operator="greaterThan">
      <formula>0</formula>
    </cfRule>
  </conditionalFormatting>
  <conditionalFormatting sqref="AO133:AP133">
    <cfRule type="cellIs" dxfId="552" priority="553" operator="greaterThan">
      <formula>0</formula>
    </cfRule>
  </conditionalFormatting>
  <conditionalFormatting sqref="AO134:AP134">
    <cfRule type="cellIs" dxfId="551" priority="552" operator="greaterThan">
      <formula>0</formula>
    </cfRule>
  </conditionalFormatting>
  <conditionalFormatting sqref="AO135:AP135">
    <cfRule type="cellIs" dxfId="550" priority="551" operator="greaterThan">
      <formula>0</formula>
    </cfRule>
  </conditionalFormatting>
  <conditionalFormatting sqref="AO136:AP136">
    <cfRule type="cellIs" dxfId="549" priority="550" operator="greaterThan">
      <formula>0</formula>
    </cfRule>
  </conditionalFormatting>
  <conditionalFormatting sqref="AO137:AP137">
    <cfRule type="cellIs" dxfId="548" priority="549" operator="greaterThan">
      <formula>0</formula>
    </cfRule>
  </conditionalFormatting>
  <conditionalFormatting sqref="AO138:AP138">
    <cfRule type="cellIs" dxfId="547" priority="548" operator="greaterThan">
      <formula>0</formula>
    </cfRule>
  </conditionalFormatting>
  <conditionalFormatting sqref="AO139:AP139">
    <cfRule type="cellIs" dxfId="546" priority="547" operator="greaterThan">
      <formula>0</formula>
    </cfRule>
  </conditionalFormatting>
  <conditionalFormatting sqref="AO140:AP140">
    <cfRule type="cellIs" dxfId="545" priority="546" operator="greaterThan">
      <formula>0</formula>
    </cfRule>
  </conditionalFormatting>
  <conditionalFormatting sqref="AO141:AP141">
    <cfRule type="cellIs" dxfId="544" priority="545" operator="greaterThan">
      <formula>0</formula>
    </cfRule>
  </conditionalFormatting>
  <conditionalFormatting sqref="AO142:AP142">
    <cfRule type="cellIs" dxfId="543" priority="544" operator="greaterThan">
      <formula>0</formula>
    </cfRule>
  </conditionalFormatting>
  <conditionalFormatting sqref="AO143:AP143">
    <cfRule type="cellIs" dxfId="542" priority="543" operator="greaterThan">
      <formula>0</formula>
    </cfRule>
  </conditionalFormatting>
  <conditionalFormatting sqref="AO144:AP144">
    <cfRule type="cellIs" dxfId="541" priority="542" operator="greaterThan">
      <formula>0</formula>
    </cfRule>
  </conditionalFormatting>
  <conditionalFormatting sqref="AO145:AP145">
    <cfRule type="cellIs" dxfId="540" priority="541" operator="greaterThan">
      <formula>0</formula>
    </cfRule>
  </conditionalFormatting>
  <conditionalFormatting sqref="AO146:AP146">
    <cfRule type="cellIs" dxfId="539" priority="540" operator="greaterThan">
      <formula>0</formula>
    </cfRule>
  </conditionalFormatting>
  <conditionalFormatting sqref="AO147:AP147">
    <cfRule type="cellIs" dxfId="538" priority="539" operator="greaterThan">
      <formula>0</formula>
    </cfRule>
  </conditionalFormatting>
  <conditionalFormatting sqref="AO148:AP148">
    <cfRule type="cellIs" dxfId="537" priority="538" operator="greaterThan">
      <formula>0</formula>
    </cfRule>
  </conditionalFormatting>
  <conditionalFormatting sqref="AO149:AP149">
    <cfRule type="cellIs" dxfId="536" priority="537" operator="greaterThan">
      <formula>0</formula>
    </cfRule>
  </conditionalFormatting>
  <conditionalFormatting sqref="AO150:AP150">
    <cfRule type="cellIs" dxfId="535" priority="536" operator="greaterThan">
      <formula>0</formula>
    </cfRule>
  </conditionalFormatting>
  <conditionalFormatting sqref="AO151:AP151">
    <cfRule type="cellIs" dxfId="534" priority="535" operator="greaterThan">
      <formula>0</formula>
    </cfRule>
  </conditionalFormatting>
  <conditionalFormatting sqref="AO152:AP152">
    <cfRule type="cellIs" dxfId="533" priority="534" operator="greaterThan">
      <formula>0</formula>
    </cfRule>
  </conditionalFormatting>
  <conditionalFormatting sqref="AO153:AP153">
    <cfRule type="cellIs" dxfId="532" priority="533" operator="greaterThan">
      <formula>0</formula>
    </cfRule>
  </conditionalFormatting>
  <conditionalFormatting sqref="AO154:AP154">
    <cfRule type="cellIs" dxfId="531" priority="532" operator="greaterThan">
      <formula>0</formula>
    </cfRule>
  </conditionalFormatting>
  <conditionalFormatting sqref="AO155:AP155">
    <cfRule type="cellIs" dxfId="530" priority="531" operator="greaterThan">
      <formula>0</formula>
    </cfRule>
  </conditionalFormatting>
  <conditionalFormatting sqref="AO156:AP156">
    <cfRule type="cellIs" dxfId="529" priority="530" operator="greaterThan">
      <formula>0</formula>
    </cfRule>
  </conditionalFormatting>
  <conditionalFormatting sqref="AO157:AP157">
    <cfRule type="cellIs" dxfId="528" priority="529" operator="greaterThan">
      <formula>0</formula>
    </cfRule>
  </conditionalFormatting>
  <conditionalFormatting sqref="AO158:AP158">
    <cfRule type="cellIs" dxfId="527" priority="528" operator="greaterThan">
      <formula>0</formula>
    </cfRule>
  </conditionalFormatting>
  <conditionalFormatting sqref="AO159:AP159">
    <cfRule type="cellIs" dxfId="526" priority="527" operator="greaterThan">
      <formula>0</formula>
    </cfRule>
  </conditionalFormatting>
  <conditionalFormatting sqref="AO160:AP160">
    <cfRule type="cellIs" dxfId="525" priority="526" operator="greaterThan">
      <formula>0</formula>
    </cfRule>
  </conditionalFormatting>
  <conditionalFormatting sqref="AO161:AP161">
    <cfRule type="cellIs" dxfId="524" priority="525" operator="greaterThan">
      <formula>0</formula>
    </cfRule>
  </conditionalFormatting>
  <conditionalFormatting sqref="AO162:AP162">
    <cfRule type="cellIs" dxfId="523" priority="524" operator="greaterThan">
      <formula>0</formula>
    </cfRule>
  </conditionalFormatting>
  <conditionalFormatting sqref="AO163:AP163">
    <cfRule type="cellIs" dxfId="522" priority="523" operator="greaterThan">
      <formula>0</formula>
    </cfRule>
  </conditionalFormatting>
  <conditionalFormatting sqref="AO164:AP164">
    <cfRule type="cellIs" dxfId="521" priority="522" operator="greaterThan">
      <formula>0</formula>
    </cfRule>
  </conditionalFormatting>
  <conditionalFormatting sqref="AO165:AP165">
    <cfRule type="cellIs" dxfId="520" priority="521" operator="greaterThan">
      <formula>0</formula>
    </cfRule>
  </conditionalFormatting>
  <conditionalFormatting sqref="AO166:AP166">
    <cfRule type="cellIs" dxfId="519" priority="520" operator="greaterThan">
      <formula>0</formula>
    </cfRule>
  </conditionalFormatting>
  <conditionalFormatting sqref="AO167:AP167">
    <cfRule type="cellIs" dxfId="518" priority="519" operator="greaterThan">
      <formula>0</formula>
    </cfRule>
  </conditionalFormatting>
  <conditionalFormatting sqref="AO168:AP168">
    <cfRule type="cellIs" dxfId="517" priority="518" operator="greaterThan">
      <formula>0</formula>
    </cfRule>
  </conditionalFormatting>
  <conditionalFormatting sqref="AO169:AP169">
    <cfRule type="cellIs" dxfId="516" priority="517" operator="greaterThan">
      <formula>0</formula>
    </cfRule>
  </conditionalFormatting>
  <conditionalFormatting sqref="AO170:AP170">
    <cfRule type="cellIs" dxfId="515" priority="516" operator="greaterThan">
      <formula>0</formula>
    </cfRule>
  </conditionalFormatting>
  <conditionalFormatting sqref="AO171:AP171">
    <cfRule type="cellIs" dxfId="514" priority="515" operator="greaterThan">
      <formula>0</formula>
    </cfRule>
  </conditionalFormatting>
  <conditionalFormatting sqref="AO172:AP172">
    <cfRule type="cellIs" dxfId="513" priority="514" operator="greaterThan">
      <formula>0</formula>
    </cfRule>
  </conditionalFormatting>
  <conditionalFormatting sqref="AO173:AP173">
    <cfRule type="cellIs" dxfId="512" priority="513" operator="greaterThan">
      <formula>0</formula>
    </cfRule>
  </conditionalFormatting>
  <conditionalFormatting sqref="AO174:AP174">
    <cfRule type="cellIs" dxfId="511" priority="512" operator="greaterThan">
      <formula>0</formula>
    </cfRule>
  </conditionalFormatting>
  <conditionalFormatting sqref="AO175:AP175">
    <cfRule type="cellIs" dxfId="510" priority="511" operator="greaterThan">
      <formula>0</formula>
    </cfRule>
  </conditionalFormatting>
  <conditionalFormatting sqref="AO176:AP176">
    <cfRule type="cellIs" dxfId="509" priority="510" operator="greaterThan">
      <formula>0</formula>
    </cfRule>
  </conditionalFormatting>
  <conditionalFormatting sqref="AO177:AP177">
    <cfRule type="cellIs" dxfId="508" priority="509" operator="greaterThan">
      <formula>0</formula>
    </cfRule>
  </conditionalFormatting>
  <conditionalFormatting sqref="AO178:AP178">
    <cfRule type="cellIs" dxfId="507" priority="508" operator="greaterThan">
      <formula>0</formula>
    </cfRule>
  </conditionalFormatting>
  <conditionalFormatting sqref="AO179:AP179">
    <cfRule type="cellIs" dxfId="506" priority="507" operator="greaterThan">
      <formula>0</formula>
    </cfRule>
  </conditionalFormatting>
  <conditionalFormatting sqref="AO180:AP180">
    <cfRule type="cellIs" dxfId="505" priority="506" operator="greaterThan">
      <formula>0</formula>
    </cfRule>
  </conditionalFormatting>
  <conditionalFormatting sqref="AO181:AP181">
    <cfRule type="cellIs" dxfId="504" priority="505" operator="greaterThan">
      <formula>0</formula>
    </cfRule>
  </conditionalFormatting>
  <conditionalFormatting sqref="AO182:AP182">
    <cfRule type="cellIs" dxfId="503" priority="504" operator="greaterThan">
      <formula>0</formula>
    </cfRule>
  </conditionalFormatting>
  <conditionalFormatting sqref="AO183:AP183">
    <cfRule type="cellIs" dxfId="502" priority="503" operator="greaterThan">
      <formula>0</formula>
    </cfRule>
  </conditionalFormatting>
  <conditionalFormatting sqref="AO184:AP184">
    <cfRule type="cellIs" dxfId="501" priority="502" operator="greaterThan">
      <formula>0</formula>
    </cfRule>
  </conditionalFormatting>
  <conditionalFormatting sqref="AO185:AP185">
    <cfRule type="cellIs" dxfId="500" priority="501" operator="greaterThan">
      <formula>0</formula>
    </cfRule>
  </conditionalFormatting>
  <conditionalFormatting sqref="AO186:AP186">
    <cfRule type="cellIs" dxfId="499" priority="500" operator="greaterThan">
      <formula>0</formula>
    </cfRule>
  </conditionalFormatting>
  <conditionalFormatting sqref="AO187:AP187">
    <cfRule type="cellIs" dxfId="498" priority="499" operator="greaterThan">
      <formula>0</formula>
    </cfRule>
  </conditionalFormatting>
  <conditionalFormatting sqref="AO188:AP188">
    <cfRule type="cellIs" dxfId="497" priority="498" operator="greaterThan">
      <formula>0</formula>
    </cfRule>
  </conditionalFormatting>
  <conditionalFormatting sqref="AO189:AP189">
    <cfRule type="cellIs" dxfId="496" priority="497" operator="greaterThan">
      <formula>0</formula>
    </cfRule>
  </conditionalFormatting>
  <conditionalFormatting sqref="AO190:AP190">
    <cfRule type="cellIs" dxfId="495" priority="496" operator="greaterThan">
      <formula>0</formula>
    </cfRule>
  </conditionalFormatting>
  <conditionalFormatting sqref="AO191:AP191">
    <cfRule type="cellIs" dxfId="494" priority="495" operator="greaterThan">
      <formula>0</formula>
    </cfRule>
  </conditionalFormatting>
  <conditionalFormatting sqref="AO192:AP192">
    <cfRule type="cellIs" dxfId="493" priority="494" operator="greaterThan">
      <formula>0</formula>
    </cfRule>
  </conditionalFormatting>
  <conditionalFormatting sqref="AO193:AP193">
    <cfRule type="cellIs" dxfId="492" priority="493" operator="greaterThan">
      <formula>0</formula>
    </cfRule>
  </conditionalFormatting>
  <conditionalFormatting sqref="AO194:AP194">
    <cfRule type="cellIs" dxfId="491" priority="492" operator="greaterThan">
      <formula>0</formula>
    </cfRule>
  </conditionalFormatting>
  <conditionalFormatting sqref="AO195:AP195">
    <cfRule type="cellIs" dxfId="490" priority="491" operator="greaterThan">
      <formula>0</formula>
    </cfRule>
  </conditionalFormatting>
  <conditionalFormatting sqref="AO196:AP196">
    <cfRule type="cellIs" dxfId="489" priority="490" operator="greaterThan">
      <formula>0</formula>
    </cfRule>
  </conditionalFormatting>
  <conditionalFormatting sqref="AO197:AP197">
    <cfRule type="cellIs" dxfId="488" priority="489" operator="greaterThan">
      <formula>0</formula>
    </cfRule>
  </conditionalFormatting>
  <conditionalFormatting sqref="AO198:AP198">
    <cfRule type="cellIs" dxfId="487" priority="488" operator="greaterThan">
      <formula>0</formula>
    </cfRule>
  </conditionalFormatting>
  <conditionalFormatting sqref="AO199:AP199">
    <cfRule type="cellIs" dxfId="486" priority="487" operator="greaterThan">
      <formula>0</formula>
    </cfRule>
  </conditionalFormatting>
  <conditionalFormatting sqref="AQ121:AR121">
    <cfRule type="cellIs" dxfId="485" priority="486" operator="greaterThan">
      <formula>0</formula>
    </cfRule>
  </conditionalFormatting>
  <conditionalFormatting sqref="AQ122:AR122">
    <cfRule type="cellIs" dxfId="484" priority="485" operator="greaterThan">
      <formula>0</formula>
    </cfRule>
  </conditionalFormatting>
  <conditionalFormatting sqref="AQ123:AR123">
    <cfRule type="cellIs" dxfId="483" priority="484" operator="greaterThan">
      <formula>0</formula>
    </cfRule>
  </conditionalFormatting>
  <conditionalFormatting sqref="AQ124:AR124">
    <cfRule type="cellIs" dxfId="482" priority="483" operator="greaterThan">
      <formula>0</formula>
    </cfRule>
  </conditionalFormatting>
  <conditionalFormatting sqref="AQ125:AR125">
    <cfRule type="cellIs" dxfId="481" priority="482" operator="greaterThan">
      <formula>0</formula>
    </cfRule>
  </conditionalFormatting>
  <conditionalFormatting sqref="AQ126:AR126">
    <cfRule type="cellIs" dxfId="480" priority="481" operator="greaterThan">
      <formula>0</formula>
    </cfRule>
  </conditionalFormatting>
  <conditionalFormatting sqref="AQ127:AR127">
    <cfRule type="cellIs" dxfId="479" priority="480" operator="greaterThan">
      <formula>0</formula>
    </cfRule>
  </conditionalFormatting>
  <conditionalFormatting sqref="AQ128:AR128">
    <cfRule type="cellIs" dxfId="478" priority="479" operator="greaterThan">
      <formula>0</formula>
    </cfRule>
  </conditionalFormatting>
  <conditionalFormatting sqref="AQ129:AR129">
    <cfRule type="cellIs" dxfId="477" priority="478" operator="greaterThan">
      <formula>0</formula>
    </cfRule>
  </conditionalFormatting>
  <conditionalFormatting sqref="AQ130:AR130">
    <cfRule type="cellIs" dxfId="476" priority="477" operator="greaterThan">
      <formula>0</formula>
    </cfRule>
  </conditionalFormatting>
  <conditionalFormatting sqref="AQ131:AR131">
    <cfRule type="cellIs" dxfId="475" priority="476" operator="greaterThan">
      <formula>0</formula>
    </cfRule>
  </conditionalFormatting>
  <conditionalFormatting sqref="AQ132:AR132">
    <cfRule type="cellIs" dxfId="474" priority="475" operator="greaterThan">
      <formula>0</formula>
    </cfRule>
  </conditionalFormatting>
  <conditionalFormatting sqref="AQ133:AR133">
    <cfRule type="cellIs" dxfId="473" priority="474" operator="greaterThan">
      <formula>0</formula>
    </cfRule>
  </conditionalFormatting>
  <conditionalFormatting sqref="AQ134:AR134">
    <cfRule type="cellIs" dxfId="472" priority="473" operator="greaterThan">
      <formula>0</formula>
    </cfRule>
  </conditionalFormatting>
  <conditionalFormatting sqref="AQ135:AR135">
    <cfRule type="cellIs" dxfId="471" priority="472" operator="greaterThan">
      <formula>0</formula>
    </cfRule>
  </conditionalFormatting>
  <conditionalFormatting sqref="AQ136:AR136">
    <cfRule type="cellIs" dxfId="470" priority="471" operator="greaterThan">
      <formula>0</formula>
    </cfRule>
  </conditionalFormatting>
  <conditionalFormatting sqref="AQ137:AR137">
    <cfRule type="cellIs" dxfId="469" priority="470" operator="greaterThan">
      <formula>0</formula>
    </cfRule>
  </conditionalFormatting>
  <conditionalFormatting sqref="AQ138:AR138">
    <cfRule type="cellIs" dxfId="468" priority="469" operator="greaterThan">
      <formula>0</formula>
    </cfRule>
  </conditionalFormatting>
  <conditionalFormatting sqref="AQ139:AR139">
    <cfRule type="cellIs" dxfId="467" priority="468" operator="greaterThan">
      <formula>0</formula>
    </cfRule>
  </conditionalFormatting>
  <conditionalFormatting sqref="AQ140:AR140">
    <cfRule type="cellIs" dxfId="466" priority="467" operator="greaterThan">
      <formula>0</formula>
    </cfRule>
  </conditionalFormatting>
  <conditionalFormatting sqref="AQ141:AR141">
    <cfRule type="cellIs" dxfId="465" priority="466" operator="greaterThan">
      <formula>0</formula>
    </cfRule>
  </conditionalFormatting>
  <conditionalFormatting sqref="AQ142:AR142">
    <cfRule type="cellIs" dxfId="464" priority="465" operator="greaterThan">
      <formula>0</formula>
    </cfRule>
  </conditionalFormatting>
  <conditionalFormatting sqref="AQ143:AR143">
    <cfRule type="cellIs" dxfId="463" priority="464" operator="greaterThan">
      <formula>0</formula>
    </cfRule>
  </conditionalFormatting>
  <conditionalFormatting sqref="AQ144:AR144">
    <cfRule type="cellIs" dxfId="462" priority="463" operator="greaterThan">
      <formula>0</formula>
    </cfRule>
  </conditionalFormatting>
  <conditionalFormatting sqref="AQ145:AR145">
    <cfRule type="cellIs" dxfId="461" priority="462" operator="greaterThan">
      <formula>0</formula>
    </cfRule>
  </conditionalFormatting>
  <conditionalFormatting sqref="AQ146:AR146">
    <cfRule type="cellIs" dxfId="460" priority="461" operator="greaterThan">
      <formula>0</formula>
    </cfRule>
  </conditionalFormatting>
  <conditionalFormatting sqref="AQ147:AR147">
    <cfRule type="cellIs" dxfId="459" priority="460" operator="greaterThan">
      <formula>0</formula>
    </cfRule>
  </conditionalFormatting>
  <conditionalFormatting sqref="AQ148:AR148">
    <cfRule type="cellIs" dxfId="458" priority="459" operator="greaterThan">
      <formula>0</formula>
    </cfRule>
  </conditionalFormatting>
  <conditionalFormatting sqref="AQ149:AR149">
    <cfRule type="cellIs" dxfId="457" priority="458" operator="greaterThan">
      <formula>0</formula>
    </cfRule>
  </conditionalFormatting>
  <conditionalFormatting sqref="AQ150:AR150">
    <cfRule type="cellIs" dxfId="456" priority="457" operator="greaterThan">
      <formula>0</formula>
    </cfRule>
  </conditionalFormatting>
  <conditionalFormatting sqref="AQ151:AR151">
    <cfRule type="cellIs" dxfId="455" priority="456" operator="greaterThan">
      <formula>0</formula>
    </cfRule>
  </conditionalFormatting>
  <conditionalFormatting sqref="AQ152:AR152">
    <cfRule type="cellIs" dxfId="454" priority="455" operator="greaterThan">
      <formula>0</formula>
    </cfRule>
  </conditionalFormatting>
  <conditionalFormatting sqref="AQ153:AR153">
    <cfRule type="cellIs" dxfId="453" priority="454" operator="greaterThan">
      <formula>0</formula>
    </cfRule>
  </conditionalFormatting>
  <conditionalFormatting sqref="AQ154:AR154">
    <cfRule type="cellIs" dxfId="452" priority="453" operator="greaterThan">
      <formula>0</formula>
    </cfRule>
  </conditionalFormatting>
  <conditionalFormatting sqref="AQ155:AR155">
    <cfRule type="cellIs" dxfId="451" priority="452" operator="greaterThan">
      <formula>0</formula>
    </cfRule>
  </conditionalFormatting>
  <conditionalFormatting sqref="AQ156:AR156">
    <cfRule type="cellIs" dxfId="450" priority="451" operator="greaterThan">
      <formula>0</formula>
    </cfRule>
  </conditionalFormatting>
  <conditionalFormatting sqref="AQ157:AR157">
    <cfRule type="cellIs" dxfId="449" priority="450" operator="greaterThan">
      <formula>0</formula>
    </cfRule>
  </conditionalFormatting>
  <conditionalFormatting sqref="AQ158:AR158">
    <cfRule type="cellIs" dxfId="448" priority="449" operator="greaterThan">
      <formula>0</formula>
    </cfRule>
  </conditionalFormatting>
  <conditionalFormatting sqref="AQ159:AR159">
    <cfRule type="cellIs" dxfId="447" priority="448" operator="greaterThan">
      <formula>0</formula>
    </cfRule>
  </conditionalFormatting>
  <conditionalFormatting sqref="AQ160:AR160">
    <cfRule type="cellIs" dxfId="446" priority="447" operator="greaterThan">
      <formula>0</formula>
    </cfRule>
  </conditionalFormatting>
  <conditionalFormatting sqref="AQ161:AR161">
    <cfRule type="cellIs" dxfId="445" priority="446" operator="greaterThan">
      <formula>0</formula>
    </cfRule>
  </conditionalFormatting>
  <conditionalFormatting sqref="AQ162:AR162">
    <cfRule type="cellIs" dxfId="444" priority="445" operator="greaterThan">
      <formula>0</formula>
    </cfRule>
  </conditionalFormatting>
  <conditionalFormatting sqref="AQ163:AR163">
    <cfRule type="cellIs" dxfId="443" priority="444" operator="greaterThan">
      <formula>0</formula>
    </cfRule>
  </conditionalFormatting>
  <conditionalFormatting sqref="AQ164:AR164">
    <cfRule type="cellIs" dxfId="442" priority="443" operator="greaterThan">
      <formula>0</formula>
    </cfRule>
  </conditionalFormatting>
  <conditionalFormatting sqref="AQ165:AR165">
    <cfRule type="cellIs" dxfId="441" priority="442" operator="greaterThan">
      <formula>0</formula>
    </cfRule>
  </conditionalFormatting>
  <conditionalFormatting sqref="AQ166:AR166">
    <cfRule type="cellIs" dxfId="440" priority="441" operator="greaterThan">
      <formula>0</formula>
    </cfRule>
  </conditionalFormatting>
  <conditionalFormatting sqref="AQ167:AR167">
    <cfRule type="cellIs" dxfId="439" priority="440" operator="greaterThan">
      <formula>0</formula>
    </cfRule>
  </conditionalFormatting>
  <conditionalFormatting sqref="AQ168:AR168">
    <cfRule type="cellIs" dxfId="438" priority="439" operator="greaterThan">
      <formula>0</formula>
    </cfRule>
  </conditionalFormatting>
  <conditionalFormatting sqref="AQ169:AR169">
    <cfRule type="cellIs" dxfId="437" priority="438" operator="greaterThan">
      <formula>0</formula>
    </cfRule>
  </conditionalFormatting>
  <conditionalFormatting sqref="AQ170:AR170">
    <cfRule type="cellIs" dxfId="436" priority="437" operator="greaterThan">
      <formula>0</formula>
    </cfRule>
  </conditionalFormatting>
  <conditionalFormatting sqref="AQ171:AR171">
    <cfRule type="cellIs" dxfId="435" priority="436" operator="greaterThan">
      <formula>0</formula>
    </cfRule>
  </conditionalFormatting>
  <conditionalFormatting sqref="AQ172:AR172">
    <cfRule type="cellIs" dxfId="434" priority="435" operator="greaterThan">
      <formula>0</formula>
    </cfRule>
  </conditionalFormatting>
  <conditionalFormatting sqref="AQ173:AR173">
    <cfRule type="cellIs" dxfId="433" priority="434" operator="greaterThan">
      <formula>0</formula>
    </cfRule>
  </conditionalFormatting>
  <conditionalFormatting sqref="AQ174:AR174">
    <cfRule type="cellIs" dxfId="432" priority="433" operator="greaterThan">
      <formula>0</formula>
    </cfRule>
  </conditionalFormatting>
  <conditionalFormatting sqref="AQ175:AR175">
    <cfRule type="cellIs" dxfId="431" priority="432" operator="greaterThan">
      <formula>0</formula>
    </cfRule>
  </conditionalFormatting>
  <conditionalFormatting sqref="AQ176:AR176">
    <cfRule type="cellIs" dxfId="430" priority="431" operator="greaterThan">
      <formula>0</formula>
    </cfRule>
  </conditionalFormatting>
  <conditionalFormatting sqref="AQ177:AR177">
    <cfRule type="cellIs" dxfId="429" priority="430" operator="greaterThan">
      <formula>0</formula>
    </cfRule>
  </conditionalFormatting>
  <conditionalFormatting sqref="AQ178:AR178">
    <cfRule type="cellIs" dxfId="428" priority="429" operator="greaterThan">
      <formula>0</formula>
    </cfRule>
  </conditionalFormatting>
  <conditionalFormatting sqref="AQ179:AR179">
    <cfRule type="cellIs" dxfId="427" priority="428" operator="greaterThan">
      <formula>0</formula>
    </cfRule>
  </conditionalFormatting>
  <conditionalFormatting sqref="AQ180:AR180">
    <cfRule type="cellIs" dxfId="426" priority="427" operator="greaterThan">
      <formula>0</formula>
    </cfRule>
  </conditionalFormatting>
  <conditionalFormatting sqref="AQ181:AR181">
    <cfRule type="cellIs" dxfId="425" priority="426" operator="greaterThan">
      <formula>0</formula>
    </cfRule>
  </conditionalFormatting>
  <conditionalFormatting sqref="AQ182:AR182">
    <cfRule type="cellIs" dxfId="424" priority="425" operator="greaterThan">
      <formula>0</formula>
    </cfRule>
  </conditionalFormatting>
  <conditionalFormatting sqref="AQ183:AR183">
    <cfRule type="cellIs" dxfId="423" priority="424" operator="greaterThan">
      <formula>0</formula>
    </cfRule>
  </conditionalFormatting>
  <conditionalFormatting sqref="AQ184:AR184">
    <cfRule type="cellIs" dxfId="422" priority="423" operator="greaterThan">
      <formula>0</formula>
    </cfRule>
  </conditionalFormatting>
  <conditionalFormatting sqref="AQ185:AR185">
    <cfRule type="cellIs" dxfId="421" priority="422" operator="greaterThan">
      <formula>0</formula>
    </cfRule>
  </conditionalFormatting>
  <conditionalFormatting sqref="AQ186:AR186">
    <cfRule type="cellIs" dxfId="420" priority="421" operator="greaterThan">
      <formula>0</formula>
    </cfRule>
  </conditionalFormatting>
  <conditionalFormatting sqref="AQ187:AR187">
    <cfRule type="cellIs" dxfId="419" priority="420" operator="greaterThan">
      <formula>0</formula>
    </cfRule>
  </conditionalFormatting>
  <conditionalFormatting sqref="AQ188:AR188">
    <cfRule type="cellIs" dxfId="418" priority="419" operator="greaterThan">
      <formula>0</formula>
    </cfRule>
  </conditionalFormatting>
  <conditionalFormatting sqref="AQ189:AR189">
    <cfRule type="cellIs" dxfId="417" priority="418" operator="greaterThan">
      <formula>0</formula>
    </cfRule>
  </conditionalFormatting>
  <conditionalFormatting sqref="AQ190:AR190">
    <cfRule type="cellIs" dxfId="416" priority="417" operator="greaterThan">
      <formula>0</formula>
    </cfRule>
  </conditionalFormatting>
  <conditionalFormatting sqref="AQ191:AR191">
    <cfRule type="cellIs" dxfId="415" priority="416" operator="greaterThan">
      <formula>0</formula>
    </cfRule>
  </conditionalFormatting>
  <conditionalFormatting sqref="AQ192:AR192">
    <cfRule type="cellIs" dxfId="414" priority="415" operator="greaterThan">
      <formula>0</formula>
    </cfRule>
  </conditionalFormatting>
  <conditionalFormatting sqref="AQ193:AR193">
    <cfRule type="cellIs" dxfId="413" priority="414" operator="greaterThan">
      <formula>0</formula>
    </cfRule>
  </conditionalFormatting>
  <conditionalFormatting sqref="AQ194:AR194">
    <cfRule type="cellIs" dxfId="412" priority="413" operator="greaterThan">
      <formula>0</formula>
    </cfRule>
  </conditionalFormatting>
  <conditionalFormatting sqref="AQ195:AR195">
    <cfRule type="cellIs" dxfId="411" priority="412" operator="greaterThan">
      <formula>0</formula>
    </cfRule>
  </conditionalFormatting>
  <conditionalFormatting sqref="AQ196:AR196">
    <cfRule type="cellIs" dxfId="410" priority="411" operator="greaterThan">
      <formula>0</formula>
    </cfRule>
  </conditionalFormatting>
  <conditionalFormatting sqref="AQ197:AR197">
    <cfRule type="cellIs" dxfId="409" priority="410" operator="greaterThan">
      <formula>0</formula>
    </cfRule>
  </conditionalFormatting>
  <conditionalFormatting sqref="AQ198:AR198">
    <cfRule type="cellIs" dxfId="408" priority="409" operator="greaterThan">
      <formula>0</formula>
    </cfRule>
  </conditionalFormatting>
  <conditionalFormatting sqref="AQ199:AR199">
    <cfRule type="cellIs" dxfId="407" priority="408" operator="greaterThan">
      <formula>0</formula>
    </cfRule>
  </conditionalFormatting>
  <conditionalFormatting sqref="AC205:AD205">
    <cfRule type="cellIs" dxfId="406" priority="407" operator="greaterThan">
      <formula>0</formula>
    </cfRule>
  </conditionalFormatting>
  <conditionalFormatting sqref="AC206:AD206">
    <cfRule type="cellIs" dxfId="405" priority="406" operator="greaterThan">
      <formula>0</formula>
    </cfRule>
  </conditionalFormatting>
  <conditionalFormatting sqref="AC207:AD207">
    <cfRule type="cellIs" dxfId="404" priority="405" operator="greaterThan">
      <formula>0</formula>
    </cfRule>
  </conditionalFormatting>
  <conditionalFormatting sqref="AC208:AD208">
    <cfRule type="cellIs" dxfId="403" priority="404" operator="greaterThan">
      <formula>0</formula>
    </cfRule>
  </conditionalFormatting>
  <conditionalFormatting sqref="AC209:AD209">
    <cfRule type="cellIs" dxfId="402" priority="403" operator="greaterThan">
      <formula>0</formula>
    </cfRule>
  </conditionalFormatting>
  <conditionalFormatting sqref="AC210:AD210">
    <cfRule type="cellIs" dxfId="401" priority="402" operator="greaterThan">
      <formula>0</formula>
    </cfRule>
  </conditionalFormatting>
  <conditionalFormatting sqref="AC211:AD211">
    <cfRule type="cellIs" dxfId="400" priority="401" operator="greaterThan">
      <formula>0</formula>
    </cfRule>
  </conditionalFormatting>
  <conditionalFormatting sqref="AC212:AD212">
    <cfRule type="cellIs" dxfId="399" priority="400" operator="greaterThan">
      <formula>0</formula>
    </cfRule>
  </conditionalFormatting>
  <conditionalFormatting sqref="AC213:AD213">
    <cfRule type="cellIs" dxfId="398" priority="399" operator="greaterThan">
      <formula>0</formula>
    </cfRule>
  </conditionalFormatting>
  <conditionalFormatting sqref="AC214:AD214">
    <cfRule type="cellIs" dxfId="397" priority="398" operator="greaterThan">
      <formula>0</formula>
    </cfRule>
  </conditionalFormatting>
  <conditionalFormatting sqref="AC215:AD215">
    <cfRule type="cellIs" dxfId="396" priority="397" operator="greaterThan">
      <formula>0</formula>
    </cfRule>
  </conditionalFormatting>
  <conditionalFormatting sqref="AC216:AD216">
    <cfRule type="cellIs" dxfId="395" priority="396" operator="greaterThan">
      <formula>0</formula>
    </cfRule>
  </conditionalFormatting>
  <conditionalFormatting sqref="AC217:AD217">
    <cfRule type="cellIs" dxfId="394" priority="395" operator="greaterThan">
      <formula>0</formula>
    </cfRule>
  </conditionalFormatting>
  <conditionalFormatting sqref="AC218:AD218">
    <cfRule type="cellIs" dxfId="393" priority="394" operator="greaterThan">
      <formula>0</formula>
    </cfRule>
  </conditionalFormatting>
  <conditionalFormatting sqref="AC219:AD219">
    <cfRule type="cellIs" dxfId="392" priority="393" operator="greaterThan">
      <formula>0</formula>
    </cfRule>
  </conditionalFormatting>
  <conditionalFormatting sqref="AC220:AD220">
    <cfRule type="cellIs" dxfId="391" priority="392" operator="greaterThan">
      <formula>0</formula>
    </cfRule>
  </conditionalFormatting>
  <conditionalFormatting sqref="AC221:AD221">
    <cfRule type="cellIs" dxfId="390" priority="391" operator="greaterThan">
      <formula>0</formula>
    </cfRule>
  </conditionalFormatting>
  <conditionalFormatting sqref="AC222:AD222">
    <cfRule type="cellIs" dxfId="389" priority="390" operator="greaterThan">
      <formula>0</formula>
    </cfRule>
  </conditionalFormatting>
  <conditionalFormatting sqref="AC223:AD223">
    <cfRule type="cellIs" dxfId="388" priority="389" operator="greaterThan">
      <formula>0</formula>
    </cfRule>
  </conditionalFormatting>
  <conditionalFormatting sqref="AC224:AD224">
    <cfRule type="cellIs" dxfId="387" priority="388" operator="greaterThan">
      <formula>0</formula>
    </cfRule>
  </conditionalFormatting>
  <conditionalFormatting sqref="AC225:AD225">
    <cfRule type="cellIs" dxfId="386" priority="387" operator="greaterThan">
      <formula>0</formula>
    </cfRule>
  </conditionalFormatting>
  <conditionalFormatting sqref="AC226:AD226">
    <cfRule type="cellIs" dxfId="385" priority="386" operator="greaterThan">
      <formula>0</formula>
    </cfRule>
  </conditionalFormatting>
  <conditionalFormatting sqref="AC227:AD227">
    <cfRule type="cellIs" dxfId="384" priority="385" operator="greaterThan">
      <formula>0</formula>
    </cfRule>
  </conditionalFormatting>
  <conditionalFormatting sqref="AC228:AD228">
    <cfRule type="cellIs" dxfId="383" priority="384" operator="greaterThan">
      <formula>0</formula>
    </cfRule>
  </conditionalFormatting>
  <conditionalFormatting sqref="AC229:AD229">
    <cfRule type="cellIs" dxfId="382" priority="383" operator="greaterThan">
      <formula>0</formula>
    </cfRule>
  </conditionalFormatting>
  <conditionalFormatting sqref="AC230:AD230">
    <cfRule type="cellIs" dxfId="381" priority="382" operator="greaterThan">
      <formula>0</formula>
    </cfRule>
  </conditionalFormatting>
  <conditionalFormatting sqref="AC231:AD231">
    <cfRule type="cellIs" dxfId="380" priority="381" operator="greaterThan">
      <formula>0</formula>
    </cfRule>
  </conditionalFormatting>
  <conditionalFormatting sqref="AC232:AD232">
    <cfRule type="cellIs" dxfId="379" priority="380" operator="greaterThan">
      <formula>0</formula>
    </cfRule>
  </conditionalFormatting>
  <conditionalFormatting sqref="AC233:AD233">
    <cfRule type="cellIs" dxfId="378" priority="379" operator="greaterThan">
      <formula>0</formula>
    </cfRule>
  </conditionalFormatting>
  <conditionalFormatting sqref="AC234:AD234">
    <cfRule type="cellIs" dxfId="377" priority="378" operator="greaterThan">
      <formula>0</formula>
    </cfRule>
  </conditionalFormatting>
  <conditionalFormatting sqref="AC235:AD235">
    <cfRule type="cellIs" dxfId="376" priority="377" operator="greaterThan">
      <formula>0</formula>
    </cfRule>
  </conditionalFormatting>
  <conditionalFormatting sqref="AC236:AD236">
    <cfRule type="cellIs" dxfId="375" priority="376" operator="greaterThan">
      <formula>0</formula>
    </cfRule>
  </conditionalFormatting>
  <conditionalFormatting sqref="AC237:AD237">
    <cfRule type="cellIs" dxfId="374" priority="375" operator="greaterThan">
      <formula>0</formula>
    </cfRule>
  </conditionalFormatting>
  <conditionalFormatting sqref="AC238:AD238">
    <cfRule type="cellIs" dxfId="373" priority="374" operator="greaterThan">
      <formula>0</formula>
    </cfRule>
  </conditionalFormatting>
  <conditionalFormatting sqref="AC239:AD239">
    <cfRule type="cellIs" dxfId="372" priority="373" operator="greaterThan">
      <formula>0</formula>
    </cfRule>
  </conditionalFormatting>
  <conditionalFormatting sqref="AC240:AD240">
    <cfRule type="cellIs" dxfId="371" priority="372" operator="greaterThan">
      <formula>0</formula>
    </cfRule>
  </conditionalFormatting>
  <conditionalFormatting sqref="AC241:AD241">
    <cfRule type="cellIs" dxfId="370" priority="371" operator="greaterThan">
      <formula>0</formula>
    </cfRule>
  </conditionalFormatting>
  <conditionalFormatting sqref="AC242:AD242">
    <cfRule type="cellIs" dxfId="369" priority="370" operator="greaterThan">
      <formula>0</formula>
    </cfRule>
  </conditionalFormatting>
  <conditionalFormatting sqref="AC243:AD243">
    <cfRule type="cellIs" dxfId="368" priority="369" operator="greaterThan">
      <formula>0</formula>
    </cfRule>
  </conditionalFormatting>
  <conditionalFormatting sqref="AC244:AD244">
    <cfRule type="cellIs" dxfId="367" priority="368" operator="greaterThan">
      <formula>0</formula>
    </cfRule>
  </conditionalFormatting>
  <conditionalFormatting sqref="AC245:AD245">
    <cfRule type="cellIs" dxfId="366" priority="367" operator="greaterThan">
      <formula>0</formula>
    </cfRule>
  </conditionalFormatting>
  <conditionalFormatting sqref="AC246:AD246">
    <cfRule type="cellIs" dxfId="365" priority="366" operator="greaterThan">
      <formula>0</formula>
    </cfRule>
  </conditionalFormatting>
  <conditionalFormatting sqref="AC247:AD247">
    <cfRule type="cellIs" dxfId="364" priority="365" operator="greaterThan">
      <formula>0</formula>
    </cfRule>
  </conditionalFormatting>
  <conditionalFormatting sqref="AC248:AD248">
    <cfRule type="cellIs" dxfId="363" priority="364" operator="greaterThan">
      <formula>0</formula>
    </cfRule>
  </conditionalFormatting>
  <conditionalFormatting sqref="AC249:AD249">
    <cfRule type="cellIs" dxfId="362" priority="363" operator="greaterThan">
      <formula>0</formula>
    </cfRule>
  </conditionalFormatting>
  <conditionalFormatting sqref="AC250:AD250">
    <cfRule type="cellIs" dxfId="361" priority="362" operator="greaterThan">
      <formula>0</formula>
    </cfRule>
  </conditionalFormatting>
  <conditionalFormatting sqref="AC251:AD251">
    <cfRule type="cellIs" dxfId="360" priority="361" operator="greaterThan">
      <formula>0</formula>
    </cfRule>
  </conditionalFormatting>
  <conditionalFormatting sqref="AE205:AF205">
    <cfRule type="cellIs" dxfId="359" priority="360" operator="greaterThan">
      <formula>0</formula>
    </cfRule>
  </conditionalFormatting>
  <conditionalFormatting sqref="AE206:AF206">
    <cfRule type="cellIs" dxfId="358" priority="359" operator="greaterThan">
      <formula>0</formula>
    </cfRule>
  </conditionalFormatting>
  <conditionalFormatting sqref="AE207:AF207">
    <cfRule type="cellIs" dxfId="357" priority="358" operator="greaterThan">
      <formula>0</formula>
    </cfRule>
  </conditionalFormatting>
  <conditionalFormatting sqref="AE208:AF208">
    <cfRule type="cellIs" dxfId="356" priority="357" operator="greaterThan">
      <formula>0</formula>
    </cfRule>
  </conditionalFormatting>
  <conditionalFormatting sqref="AE209:AF209">
    <cfRule type="cellIs" dxfId="355" priority="356" operator="greaterThan">
      <formula>0</formula>
    </cfRule>
  </conditionalFormatting>
  <conditionalFormatting sqref="AE210:AF210">
    <cfRule type="cellIs" dxfId="354" priority="355" operator="greaterThan">
      <formula>0</formula>
    </cfRule>
  </conditionalFormatting>
  <conditionalFormatting sqref="AE211:AF211">
    <cfRule type="cellIs" dxfId="353" priority="354" operator="greaterThan">
      <formula>0</formula>
    </cfRule>
  </conditionalFormatting>
  <conditionalFormatting sqref="AE212:AF212">
    <cfRule type="cellIs" dxfId="352" priority="353" operator="greaterThan">
      <formula>0</formula>
    </cfRule>
  </conditionalFormatting>
  <conditionalFormatting sqref="AE213:AF213">
    <cfRule type="cellIs" dxfId="351" priority="352" operator="greaterThan">
      <formula>0</formula>
    </cfRule>
  </conditionalFormatting>
  <conditionalFormatting sqref="AE214:AF214">
    <cfRule type="cellIs" dxfId="350" priority="351" operator="greaterThan">
      <formula>0</formula>
    </cfRule>
  </conditionalFormatting>
  <conditionalFormatting sqref="AE215:AF215">
    <cfRule type="cellIs" dxfId="349" priority="350" operator="greaterThan">
      <formula>0</formula>
    </cfRule>
  </conditionalFormatting>
  <conditionalFormatting sqref="AE216:AF216">
    <cfRule type="cellIs" dxfId="348" priority="349" operator="greaterThan">
      <formula>0</formula>
    </cfRule>
  </conditionalFormatting>
  <conditionalFormatting sqref="AE217:AF217">
    <cfRule type="cellIs" dxfId="347" priority="348" operator="greaterThan">
      <formula>0</formula>
    </cfRule>
  </conditionalFormatting>
  <conditionalFormatting sqref="AE218:AF218">
    <cfRule type="cellIs" dxfId="346" priority="347" operator="greaterThan">
      <formula>0</formula>
    </cfRule>
  </conditionalFormatting>
  <conditionalFormatting sqref="AE219:AF219">
    <cfRule type="cellIs" dxfId="345" priority="346" operator="greaterThan">
      <formula>0</formula>
    </cfRule>
  </conditionalFormatting>
  <conditionalFormatting sqref="AE220:AF220">
    <cfRule type="cellIs" dxfId="344" priority="345" operator="greaterThan">
      <formula>0</formula>
    </cfRule>
  </conditionalFormatting>
  <conditionalFormatting sqref="AE221:AF221">
    <cfRule type="cellIs" dxfId="343" priority="344" operator="greaterThan">
      <formula>0</formula>
    </cfRule>
  </conditionalFormatting>
  <conditionalFormatting sqref="AE222:AF222">
    <cfRule type="cellIs" dxfId="342" priority="343" operator="greaterThan">
      <formula>0</formula>
    </cfRule>
  </conditionalFormatting>
  <conditionalFormatting sqref="AE223:AF223">
    <cfRule type="cellIs" dxfId="341" priority="342" operator="greaterThan">
      <formula>0</formula>
    </cfRule>
  </conditionalFormatting>
  <conditionalFormatting sqref="AE224:AF224">
    <cfRule type="cellIs" dxfId="340" priority="341" operator="greaterThan">
      <formula>0</formula>
    </cfRule>
  </conditionalFormatting>
  <conditionalFormatting sqref="AE225:AF225">
    <cfRule type="cellIs" dxfId="339" priority="340" operator="greaterThan">
      <formula>0</formula>
    </cfRule>
  </conditionalFormatting>
  <conditionalFormatting sqref="AE226:AF226">
    <cfRule type="cellIs" dxfId="338" priority="339" operator="greaterThan">
      <formula>0</formula>
    </cfRule>
  </conditionalFormatting>
  <conditionalFormatting sqref="AE227:AF227">
    <cfRule type="cellIs" dxfId="337" priority="338" operator="greaterThan">
      <formula>0</formula>
    </cfRule>
  </conditionalFormatting>
  <conditionalFormatting sqref="AE228:AF228">
    <cfRule type="cellIs" dxfId="336" priority="337" operator="greaterThan">
      <formula>0</formula>
    </cfRule>
  </conditionalFormatting>
  <conditionalFormatting sqref="AE229:AF229">
    <cfRule type="cellIs" dxfId="335" priority="336" operator="greaterThan">
      <formula>0</formula>
    </cfRule>
  </conditionalFormatting>
  <conditionalFormatting sqref="AE230:AF230">
    <cfRule type="cellIs" dxfId="334" priority="335" operator="greaterThan">
      <formula>0</formula>
    </cfRule>
  </conditionalFormatting>
  <conditionalFormatting sqref="AE231:AF231">
    <cfRule type="cellIs" dxfId="333" priority="334" operator="greaterThan">
      <formula>0</formula>
    </cfRule>
  </conditionalFormatting>
  <conditionalFormatting sqref="AE232:AF232">
    <cfRule type="cellIs" dxfId="332" priority="333" operator="greaterThan">
      <formula>0</formula>
    </cfRule>
  </conditionalFormatting>
  <conditionalFormatting sqref="AE233:AF233">
    <cfRule type="cellIs" dxfId="331" priority="332" operator="greaterThan">
      <formula>0</formula>
    </cfRule>
  </conditionalFormatting>
  <conditionalFormatting sqref="AE234:AF234">
    <cfRule type="cellIs" dxfId="330" priority="331" operator="greaterThan">
      <formula>0</formula>
    </cfRule>
  </conditionalFormatting>
  <conditionalFormatting sqref="AE235:AF235">
    <cfRule type="cellIs" dxfId="329" priority="330" operator="greaterThan">
      <formula>0</formula>
    </cfRule>
  </conditionalFormatting>
  <conditionalFormatting sqref="AE236:AF236">
    <cfRule type="cellIs" dxfId="328" priority="329" operator="greaterThan">
      <formula>0</formula>
    </cfRule>
  </conditionalFormatting>
  <conditionalFormatting sqref="AE237:AF237">
    <cfRule type="cellIs" dxfId="327" priority="328" operator="greaterThan">
      <formula>0</formula>
    </cfRule>
  </conditionalFormatting>
  <conditionalFormatting sqref="AE238:AF238">
    <cfRule type="cellIs" dxfId="326" priority="327" operator="greaterThan">
      <formula>0</formula>
    </cfRule>
  </conditionalFormatting>
  <conditionalFormatting sqref="AE239:AF239">
    <cfRule type="cellIs" dxfId="325" priority="326" operator="greaterThan">
      <formula>0</formula>
    </cfRule>
  </conditionalFormatting>
  <conditionalFormatting sqref="AE240:AF240">
    <cfRule type="cellIs" dxfId="324" priority="325" operator="greaterThan">
      <formula>0</formula>
    </cfRule>
  </conditionalFormatting>
  <conditionalFormatting sqref="AE241:AF241">
    <cfRule type="cellIs" dxfId="323" priority="324" operator="greaterThan">
      <formula>0</formula>
    </cfRule>
  </conditionalFormatting>
  <conditionalFormatting sqref="AE242:AF242">
    <cfRule type="cellIs" dxfId="322" priority="323" operator="greaterThan">
      <formula>0</formula>
    </cfRule>
  </conditionalFormatting>
  <conditionalFormatting sqref="AE243:AF243">
    <cfRule type="cellIs" dxfId="321" priority="322" operator="greaterThan">
      <formula>0</formula>
    </cfRule>
  </conditionalFormatting>
  <conditionalFormatting sqref="AE244:AF244">
    <cfRule type="cellIs" dxfId="320" priority="321" operator="greaterThan">
      <formula>0</formula>
    </cfRule>
  </conditionalFormatting>
  <conditionalFormatting sqref="AE245:AF245">
    <cfRule type="cellIs" dxfId="319" priority="320" operator="greaterThan">
      <formula>0</formula>
    </cfRule>
  </conditionalFormatting>
  <conditionalFormatting sqref="AE246:AF246">
    <cfRule type="cellIs" dxfId="318" priority="319" operator="greaterThan">
      <formula>0</formula>
    </cfRule>
  </conditionalFormatting>
  <conditionalFormatting sqref="AE247:AF247">
    <cfRule type="cellIs" dxfId="317" priority="318" operator="greaterThan">
      <formula>0</formula>
    </cfRule>
  </conditionalFormatting>
  <conditionalFormatting sqref="AE248:AF248">
    <cfRule type="cellIs" dxfId="316" priority="317" operator="greaterThan">
      <formula>0</formula>
    </cfRule>
  </conditionalFormatting>
  <conditionalFormatting sqref="AE249:AF249">
    <cfRule type="cellIs" dxfId="315" priority="316" operator="greaterThan">
      <formula>0</formula>
    </cfRule>
  </conditionalFormatting>
  <conditionalFormatting sqref="AE250:AF250">
    <cfRule type="cellIs" dxfId="314" priority="315" operator="greaterThan">
      <formula>0</formula>
    </cfRule>
  </conditionalFormatting>
  <conditionalFormatting sqref="AE251:AF251">
    <cfRule type="cellIs" dxfId="313" priority="314" operator="greaterThan">
      <formula>0</formula>
    </cfRule>
  </conditionalFormatting>
  <conditionalFormatting sqref="AG205:AH205">
    <cfRule type="cellIs" dxfId="312" priority="313" operator="greaterThan">
      <formula>0</formula>
    </cfRule>
  </conditionalFormatting>
  <conditionalFormatting sqref="AG206:AH206">
    <cfRule type="cellIs" dxfId="311" priority="312" operator="greaterThan">
      <formula>0</formula>
    </cfRule>
  </conditionalFormatting>
  <conditionalFormatting sqref="AG207:AH207">
    <cfRule type="cellIs" dxfId="310" priority="311" operator="greaterThan">
      <formula>0</formula>
    </cfRule>
  </conditionalFormatting>
  <conditionalFormatting sqref="AG208:AH208">
    <cfRule type="cellIs" dxfId="309" priority="310" operator="greaterThan">
      <formula>0</formula>
    </cfRule>
  </conditionalFormatting>
  <conditionalFormatting sqref="AG209:AH209">
    <cfRule type="cellIs" dxfId="308" priority="309" operator="greaterThan">
      <formula>0</formula>
    </cfRule>
  </conditionalFormatting>
  <conditionalFormatting sqref="AG210:AH210">
    <cfRule type="cellIs" dxfId="307" priority="308" operator="greaterThan">
      <formula>0</formula>
    </cfRule>
  </conditionalFormatting>
  <conditionalFormatting sqref="AG211:AH211">
    <cfRule type="cellIs" dxfId="306" priority="307" operator="greaterThan">
      <formula>0</formula>
    </cfRule>
  </conditionalFormatting>
  <conditionalFormatting sqref="AG212:AH212">
    <cfRule type="cellIs" dxfId="305" priority="306" operator="greaterThan">
      <formula>0</formula>
    </cfRule>
  </conditionalFormatting>
  <conditionalFormatting sqref="AG213:AH213">
    <cfRule type="cellIs" dxfId="304" priority="305" operator="greaterThan">
      <formula>0</formula>
    </cfRule>
  </conditionalFormatting>
  <conditionalFormatting sqref="AG214:AH214">
    <cfRule type="cellIs" dxfId="303" priority="304" operator="greaterThan">
      <formula>0</formula>
    </cfRule>
  </conditionalFormatting>
  <conditionalFormatting sqref="AG215:AH215">
    <cfRule type="cellIs" dxfId="302" priority="303" operator="greaterThan">
      <formula>0</formula>
    </cfRule>
  </conditionalFormatting>
  <conditionalFormatting sqref="AG216:AH216">
    <cfRule type="cellIs" dxfId="301" priority="302" operator="greaterThan">
      <formula>0</formula>
    </cfRule>
  </conditionalFormatting>
  <conditionalFormatting sqref="AG217:AH217">
    <cfRule type="cellIs" dxfId="300" priority="301" operator="greaterThan">
      <formula>0</formula>
    </cfRule>
  </conditionalFormatting>
  <conditionalFormatting sqref="AG218:AH218">
    <cfRule type="cellIs" dxfId="299" priority="300" operator="greaterThan">
      <formula>0</formula>
    </cfRule>
  </conditionalFormatting>
  <conditionalFormatting sqref="AG219:AH219">
    <cfRule type="cellIs" dxfId="298" priority="299" operator="greaterThan">
      <formula>0</formula>
    </cfRule>
  </conditionalFormatting>
  <conditionalFormatting sqref="AG220:AH220">
    <cfRule type="cellIs" dxfId="297" priority="298" operator="greaterThan">
      <formula>0</formula>
    </cfRule>
  </conditionalFormatting>
  <conditionalFormatting sqref="AG221:AH221">
    <cfRule type="cellIs" dxfId="296" priority="297" operator="greaterThan">
      <formula>0</formula>
    </cfRule>
  </conditionalFormatting>
  <conditionalFormatting sqref="AG222:AH222">
    <cfRule type="cellIs" dxfId="295" priority="296" operator="greaterThan">
      <formula>0</formula>
    </cfRule>
  </conditionalFormatting>
  <conditionalFormatting sqref="AG223:AH223">
    <cfRule type="cellIs" dxfId="294" priority="295" operator="greaterThan">
      <formula>0</formula>
    </cfRule>
  </conditionalFormatting>
  <conditionalFormatting sqref="AG224:AH224">
    <cfRule type="cellIs" dxfId="293" priority="294" operator="greaterThan">
      <formula>0</formula>
    </cfRule>
  </conditionalFormatting>
  <conditionalFormatting sqref="AG225:AH225">
    <cfRule type="cellIs" dxfId="292" priority="293" operator="greaterThan">
      <formula>0</formula>
    </cfRule>
  </conditionalFormatting>
  <conditionalFormatting sqref="AG226:AH226">
    <cfRule type="cellIs" dxfId="291" priority="292" operator="greaterThan">
      <formula>0</formula>
    </cfRule>
  </conditionalFormatting>
  <conditionalFormatting sqref="AG227:AH227">
    <cfRule type="cellIs" dxfId="290" priority="291" operator="greaterThan">
      <formula>0</formula>
    </cfRule>
  </conditionalFormatting>
  <conditionalFormatting sqref="AG228:AH228">
    <cfRule type="cellIs" dxfId="289" priority="290" operator="greaterThan">
      <formula>0</formula>
    </cfRule>
  </conditionalFormatting>
  <conditionalFormatting sqref="AG229:AH229">
    <cfRule type="cellIs" dxfId="288" priority="289" operator="greaterThan">
      <formula>0</formula>
    </cfRule>
  </conditionalFormatting>
  <conditionalFormatting sqref="AG230:AH230">
    <cfRule type="cellIs" dxfId="287" priority="288" operator="greaterThan">
      <formula>0</formula>
    </cfRule>
  </conditionalFormatting>
  <conditionalFormatting sqref="AG231:AH231">
    <cfRule type="cellIs" dxfId="286" priority="287" operator="greaterThan">
      <formula>0</formula>
    </cfRule>
  </conditionalFormatting>
  <conditionalFormatting sqref="AG232:AH232">
    <cfRule type="cellIs" dxfId="285" priority="286" operator="greaterThan">
      <formula>0</formula>
    </cfRule>
  </conditionalFormatting>
  <conditionalFormatting sqref="AG233:AH233">
    <cfRule type="cellIs" dxfId="284" priority="285" operator="greaterThan">
      <formula>0</formula>
    </cfRule>
  </conditionalFormatting>
  <conditionalFormatting sqref="AG234:AH234">
    <cfRule type="cellIs" dxfId="283" priority="284" operator="greaterThan">
      <formula>0</formula>
    </cfRule>
  </conditionalFormatting>
  <conditionalFormatting sqref="AG235:AH235">
    <cfRule type="cellIs" dxfId="282" priority="283" operator="greaterThan">
      <formula>0</formula>
    </cfRule>
  </conditionalFormatting>
  <conditionalFormatting sqref="AG236:AH236">
    <cfRule type="cellIs" dxfId="281" priority="282" operator="greaterThan">
      <formula>0</formula>
    </cfRule>
  </conditionalFormatting>
  <conditionalFormatting sqref="AG237:AH237">
    <cfRule type="cellIs" dxfId="280" priority="281" operator="greaterThan">
      <formula>0</formula>
    </cfRule>
  </conditionalFormatting>
  <conditionalFormatting sqref="AG238:AH238">
    <cfRule type="cellIs" dxfId="279" priority="280" operator="greaterThan">
      <formula>0</formula>
    </cfRule>
  </conditionalFormatting>
  <conditionalFormatting sqref="AG239:AH239">
    <cfRule type="cellIs" dxfId="278" priority="279" operator="greaterThan">
      <formula>0</formula>
    </cfRule>
  </conditionalFormatting>
  <conditionalFormatting sqref="AG240:AH240">
    <cfRule type="cellIs" dxfId="277" priority="278" operator="greaterThan">
      <formula>0</formula>
    </cfRule>
  </conditionalFormatting>
  <conditionalFormatting sqref="AG241:AH241">
    <cfRule type="cellIs" dxfId="276" priority="277" operator="greaterThan">
      <formula>0</formula>
    </cfRule>
  </conditionalFormatting>
  <conditionalFormatting sqref="AG242:AH242">
    <cfRule type="cellIs" dxfId="275" priority="276" operator="greaterThan">
      <formula>0</formula>
    </cfRule>
  </conditionalFormatting>
  <conditionalFormatting sqref="AG243:AH243">
    <cfRule type="cellIs" dxfId="274" priority="275" operator="greaterThan">
      <formula>0</formula>
    </cfRule>
  </conditionalFormatting>
  <conditionalFormatting sqref="AG244:AH244">
    <cfRule type="cellIs" dxfId="273" priority="274" operator="greaterThan">
      <formula>0</formula>
    </cfRule>
  </conditionalFormatting>
  <conditionalFormatting sqref="AG245:AH245">
    <cfRule type="cellIs" dxfId="272" priority="273" operator="greaterThan">
      <formula>0</formula>
    </cfRule>
  </conditionalFormatting>
  <conditionalFormatting sqref="AG246:AH246">
    <cfRule type="cellIs" dxfId="271" priority="272" operator="greaterThan">
      <formula>0</formula>
    </cfRule>
  </conditionalFormatting>
  <conditionalFormatting sqref="AG247:AH247">
    <cfRule type="cellIs" dxfId="270" priority="271" operator="greaterThan">
      <formula>0</formula>
    </cfRule>
  </conditionalFormatting>
  <conditionalFormatting sqref="AG248:AH248">
    <cfRule type="cellIs" dxfId="269" priority="270" operator="greaterThan">
      <formula>0</formula>
    </cfRule>
  </conditionalFormatting>
  <conditionalFormatting sqref="AG249:AH249">
    <cfRule type="cellIs" dxfId="268" priority="269" operator="greaterThan">
      <formula>0</formula>
    </cfRule>
  </conditionalFormatting>
  <conditionalFormatting sqref="AG250:AH250">
    <cfRule type="cellIs" dxfId="267" priority="268" operator="greaterThan">
      <formula>0</formula>
    </cfRule>
  </conditionalFormatting>
  <conditionalFormatting sqref="AG251:AH251">
    <cfRule type="cellIs" dxfId="266" priority="267" operator="greaterThan">
      <formula>0</formula>
    </cfRule>
  </conditionalFormatting>
  <conditionalFormatting sqref="AI205:AJ205">
    <cfRule type="cellIs" dxfId="265" priority="266" operator="greaterThan">
      <formula>0</formula>
    </cfRule>
  </conditionalFormatting>
  <conditionalFormatting sqref="AI206:AJ206">
    <cfRule type="cellIs" dxfId="264" priority="265" operator="greaterThan">
      <formula>0</formula>
    </cfRule>
  </conditionalFormatting>
  <conditionalFormatting sqref="AI207:AJ207">
    <cfRule type="cellIs" dxfId="263" priority="264" operator="greaterThan">
      <formula>0</formula>
    </cfRule>
  </conditionalFormatting>
  <conditionalFormatting sqref="AI208:AJ208">
    <cfRule type="cellIs" dxfId="262" priority="263" operator="greaterThan">
      <formula>0</formula>
    </cfRule>
  </conditionalFormatting>
  <conditionalFormatting sqref="AI209:AJ209">
    <cfRule type="cellIs" dxfId="261" priority="262" operator="greaterThan">
      <formula>0</formula>
    </cfRule>
  </conditionalFormatting>
  <conditionalFormatting sqref="AI210:AJ210">
    <cfRule type="cellIs" dxfId="260" priority="261" operator="greaterThan">
      <formula>0</formula>
    </cfRule>
  </conditionalFormatting>
  <conditionalFormatting sqref="AI211:AJ211">
    <cfRule type="cellIs" dxfId="259" priority="260" operator="greaterThan">
      <formula>0</formula>
    </cfRule>
  </conditionalFormatting>
  <conditionalFormatting sqref="AI212:AJ212">
    <cfRule type="cellIs" dxfId="258" priority="259" operator="greaterThan">
      <formula>0</formula>
    </cfRule>
  </conditionalFormatting>
  <conditionalFormatting sqref="AI213:AJ213">
    <cfRule type="cellIs" dxfId="257" priority="258" operator="greaterThan">
      <formula>0</formula>
    </cfRule>
  </conditionalFormatting>
  <conditionalFormatting sqref="AI214:AJ214">
    <cfRule type="cellIs" dxfId="256" priority="257" operator="greaterThan">
      <formula>0</formula>
    </cfRule>
  </conditionalFormatting>
  <conditionalFormatting sqref="AI215:AJ215">
    <cfRule type="cellIs" dxfId="255" priority="256" operator="greaterThan">
      <formula>0</formula>
    </cfRule>
  </conditionalFormatting>
  <conditionalFormatting sqref="AI216:AJ216">
    <cfRule type="cellIs" dxfId="254" priority="255" operator="greaterThan">
      <formula>0</formula>
    </cfRule>
  </conditionalFormatting>
  <conditionalFormatting sqref="AI217:AJ217">
    <cfRule type="cellIs" dxfId="253" priority="254" operator="greaterThan">
      <formula>0</formula>
    </cfRule>
  </conditionalFormatting>
  <conditionalFormatting sqref="AI218:AJ218">
    <cfRule type="cellIs" dxfId="252" priority="253" operator="greaterThan">
      <formula>0</formula>
    </cfRule>
  </conditionalFormatting>
  <conditionalFormatting sqref="AI219:AJ219">
    <cfRule type="cellIs" dxfId="251" priority="252" operator="greaterThan">
      <formula>0</formula>
    </cfRule>
  </conditionalFormatting>
  <conditionalFormatting sqref="AI220:AJ220">
    <cfRule type="cellIs" dxfId="250" priority="251" operator="greaterThan">
      <formula>0</formula>
    </cfRule>
  </conditionalFormatting>
  <conditionalFormatting sqref="AI221:AJ221">
    <cfRule type="cellIs" dxfId="249" priority="250" operator="greaterThan">
      <formula>0</formula>
    </cfRule>
  </conditionalFormatting>
  <conditionalFormatting sqref="AI222:AJ222">
    <cfRule type="cellIs" dxfId="248" priority="249" operator="greaterThan">
      <formula>0</formula>
    </cfRule>
  </conditionalFormatting>
  <conditionalFormatting sqref="AI223:AJ223">
    <cfRule type="cellIs" dxfId="247" priority="248" operator="greaterThan">
      <formula>0</formula>
    </cfRule>
  </conditionalFormatting>
  <conditionalFormatting sqref="AI224:AJ224">
    <cfRule type="cellIs" dxfId="246" priority="247" operator="greaterThan">
      <formula>0</formula>
    </cfRule>
  </conditionalFormatting>
  <conditionalFormatting sqref="AI225:AJ225">
    <cfRule type="cellIs" dxfId="245" priority="246" operator="greaterThan">
      <formula>0</formula>
    </cfRule>
  </conditionalFormatting>
  <conditionalFormatting sqref="AI226:AJ226">
    <cfRule type="cellIs" dxfId="244" priority="245" operator="greaterThan">
      <formula>0</formula>
    </cfRule>
  </conditionalFormatting>
  <conditionalFormatting sqref="AI227:AJ227">
    <cfRule type="cellIs" dxfId="243" priority="244" operator="greaterThan">
      <formula>0</formula>
    </cfRule>
  </conditionalFormatting>
  <conditionalFormatting sqref="AI228:AJ228">
    <cfRule type="cellIs" dxfId="242" priority="243" operator="greaterThan">
      <formula>0</formula>
    </cfRule>
  </conditionalFormatting>
  <conditionalFormatting sqref="AI229:AJ229">
    <cfRule type="cellIs" dxfId="241" priority="242" operator="greaterThan">
      <formula>0</formula>
    </cfRule>
  </conditionalFormatting>
  <conditionalFormatting sqref="AI230:AJ230">
    <cfRule type="cellIs" dxfId="240" priority="241" operator="greaterThan">
      <formula>0</formula>
    </cfRule>
  </conditionalFormatting>
  <conditionalFormatting sqref="AI231:AJ231">
    <cfRule type="cellIs" dxfId="239" priority="240" operator="greaterThan">
      <formula>0</formula>
    </cfRule>
  </conditionalFormatting>
  <conditionalFormatting sqref="AI232:AJ232">
    <cfRule type="cellIs" dxfId="238" priority="239" operator="greaterThan">
      <formula>0</formula>
    </cfRule>
  </conditionalFormatting>
  <conditionalFormatting sqref="AI233:AJ233">
    <cfRule type="cellIs" dxfId="237" priority="238" operator="greaterThan">
      <formula>0</formula>
    </cfRule>
  </conditionalFormatting>
  <conditionalFormatting sqref="AI234:AJ234">
    <cfRule type="cellIs" dxfId="236" priority="237" operator="greaterThan">
      <formula>0</formula>
    </cfRule>
  </conditionalFormatting>
  <conditionalFormatting sqref="AI235:AJ235">
    <cfRule type="cellIs" dxfId="235" priority="236" operator="greaterThan">
      <formula>0</formula>
    </cfRule>
  </conditionalFormatting>
  <conditionalFormatting sqref="AI236:AJ236">
    <cfRule type="cellIs" dxfId="234" priority="235" operator="greaterThan">
      <formula>0</formula>
    </cfRule>
  </conditionalFormatting>
  <conditionalFormatting sqref="AI237:AJ237">
    <cfRule type="cellIs" dxfId="233" priority="234" operator="greaterThan">
      <formula>0</formula>
    </cfRule>
  </conditionalFormatting>
  <conditionalFormatting sqref="AI238:AJ238">
    <cfRule type="cellIs" dxfId="232" priority="233" operator="greaterThan">
      <formula>0</formula>
    </cfRule>
  </conditionalFormatting>
  <conditionalFormatting sqref="AI239:AJ239">
    <cfRule type="cellIs" dxfId="231" priority="232" operator="greaterThan">
      <formula>0</formula>
    </cfRule>
  </conditionalFormatting>
  <conditionalFormatting sqref="AI240:AJ240">
    <cfRule type="cellIs" dxfId="230" priority="231" operator="greaterThan">
      <formula>0</formula>
    </cfRule>
  </conditionalFormatting>
  <conditionalFormatting sqref="AI241:AJ241">
    <cfRule type="cellIs" dxfId="229" priority="230" operator="greaterThan">
      <formula>0</formula>
    </cfRule>
  </conditionalFormatting>
  <conditionalFormatting sqref="AI242:AJ242">
    <cfRule type="cellIs" dxfId="228" priority="229" operator="greaterThan">
      <formula>0</formula>
    </cfRule>
  </conditionalFormatting>
  <conditionalFormatting sqref="AI243:AJ243">
    <cfRule type="cellIs" dxfId="227" priority="228" operator="greaterThan">
      <formula>0</formula>
    </cfRule>
  </conditionalFormatting>
  <conditionalFormatting sqref="AI244:AJ244">
    <cfRule type="cellIs" dxfId="226" priority="227" operator="greaterThan">
      <formula>0</formula>
    </cfRule>
  </conditionalFormatting>
  <conditionalFormatting sqref="AI245:AJ245">
    <cfRule type="cellIs" dxfId="225" priority="226" operator="greaterThan">
      <formula>0</formula>
    </cfRule>
  </conditionalFormatting>
  <conditionalFormatting sqref="AI246:AJ246">
    <cfRule type="cellIs" dxfId="224" priority="225" operator="greaterThan">
      <formula>0</formula>
    </cfRule>
  </conditionalFormatting>
  <conditionalFormatting sqref="AI247:AJ247">
    <cfRule type="cellIs" dxfId="223" priority="224" operator="greaterThan">
      <formula>0</formula>
    </cfRule>
  </conditionalFormatting>
  <conditionalFormatting sqref="AI248:AJ248">
    <cfRule type="cellIs" dxfId="222" priority="223" operator="greaterThan">
      <formula>0</formula>
    </cfRule>
  </conditionalFormatting>
  <conditionalFormatting sqref="AI249:AJ249">
    <cfRule type="cellIs" dxfId="221" priority="222" operator="greaterThan">
      <formula>0</formula>
    </cfRule>
  </conditionalFormatting>
  <conditionalFormatting sqref="AI250:AJ250">
    <cfRule type="cellIs" dxfId="220" priority="221" operator="greaterThan">
      <formula>0</formula>
    </cfRule>
  </conditionalFormatting>
  <conditionalFormatting sqref="AI251:AJ251">
    <cfRule type="cellIs" dxfId="219" priority="220" operator="greaterThan">
      <formula>0</formula>
    </cfRule>
  </conditionalFormatting>
  <conditionalFormatting sqref="AK205:AL205">
    <cfRule type="cellIs" dxfId="218" priority="219" operator="greaterThan">
      <formula>0</formula>
    </cfRule>
  </conditionalFormatting>
  <conditionalFormatting sqref="AK206:AL206">
    <cfRule type="cellIs" dxfId="217" priority="218" operator="greaterThan">
      <formula>0</formula>
    </cfRule>
  </conditionalFormatting>
  <conditionalFormatting sqref="AK207:AL207">
    <cfRule type="cellIs" dxfId="216" priority="217" operator="greaterThan">
      <formula>0</formula>
    </cfRule>
  </conditionalFormatting>
  <conditionalFormatting sqref="AK208:AL208">
    <cfRule type="cellIs" dxfId="215" priority="216" operator="greaterThan">
      <formula>0</formula>
    </cfRule>
  </conditionalFormatting>
  <conditionalFormatting sqref="AK209:AL209">
    <cfRule type="cellIs" dxfId="214" priority="215" operator="greaterThan">
      <formula>0</formula>
    </cfRule>
  </conditionalFormatting>
  <conditionalFormatting sqref="AK210:AL210">
    <cfRule type="cellIs" dxfId="213" priority="214" operator="greaterThan">
      <formula>0</formula>
    </cfRule>
  </conditionalFormatting>
  <conditionalFormatting sqref="AK211:AL211">
    <cfRule type="cellIs" dxfId="212" priority="213" operator="greaterThan">
      <formula>0</formula>
    </cfRule>
  </conditionalFormatting>
  <conditionalFormatting sqref="AK212:AL212">
    <cfRule type="cellIs" dxfId="211" priority="212" operator="greaterThan">
      <formula>0</formula>
    </cfRule>
  </conditionalFormatting>
  <conditionalFormatting sqref="AK213:AL213">
    <cfRule type="cellIs" dxfId="210" priority="211" operator="greaterThan">
      <formula>0</formula>
    </cfRule>
  </conditionalFormatting>
  <conditionalFormatting sqref="AK214:AL214">
    <cfRule type="cellIs" dxfId="209" priority="210" operator="greaterThan">
      <formula>0</formula>
    </cfRule>
  </conditionalFormatting>
  <conditionalFormatting sqref="AK215:AL215">
    <cfRule type="cellIs" dxfId="208" priority="209" operator="greaterThan">
      <formula>0</formula>
    </cfRule>
  </conditionalFormatting>
  <conditionalFormatting sqref="AK216:AL216">
    <cfRule type="cellIs" dxfId="207" priority="208" operator="greaterThan">
      <formula>0</formula>
    </cfRule>
  </conditionalFormatting>
  <conditionalFormatting sqref="AK217:AL217">
    <cfRule type="cellIs" dxfId="206" priority="207" operator="greaterThan">
      <formula>0</formula>
    </cfRule>
  </conditionalFormatting>
  <conditionalFormatting sqref="AK218:AL218">
    <cfRule type="cellIs" dxfId="205" priority="206" operator="greaterThan">
      <formula>0</formula>
    </cfRule>
  </conditionalFormatting>
  <conditionalFormatting sqref="AK219:AL219">
    <cfRule type="cellIs" dxfId="204" priority="205" operator="greaterThan">
      <formula>0</formula>
    </cfRule>
  </conditionalFormatting>
  <conditionalFormatting sqref="AK220:AL220">
    <cfRule type="cellIs" dxfId="203" priority="204" operator="greaterThan">
      <formula>0</formula>
    </cfRule>
  </conditionalFormatting>
  <conditionalFormatting sqref="AK221:AL221">
    <cfRule type="cellIs" dxfId="202" priority="203" operator="greaterThan">
      <formula>0</formula>
    </cfRule>
  </conditionalFormatting>
  <conditionalFormatting sqref="AK222:AL222">
    <cfRule type="cellIs" dxfId="201" priority="202" operator="greaterThan">
      <formula>0</formula>
    </cfRule>
  </conditionalFormatting>
  <conditionalFormatting sqref="AK223:AL223">
    <cfRule type="cellIs" dxfId="200" priority="201" operator="greaterThan">
      <formula>0</formula>
    </cfRule>
  </conditionalFormatting>
  <conditionalFormatting sqref="AK224:AL224">
    <cfRule type="cellIs" dxfId="199" priority="200" operator="greaterThan">
      <formula>0</formula>
    </cfRule>
  </conditionalFormatting>
  <conditionalFormatting sqref="AK225:AL225">
    <cfRule type="cellIs" dxfId="198" priority="199" operator="greaterThan">
      <formula>0</formula>
    </cfRule>
  </conditionalFormatting>
  <conditionalFormatting sqref="AK226:AL226">
    <cfRule type="cellIs" dxfId="197" priority="198" operator="greaterThan">
      <formula>0</formula>
    </cfRule>
  </conditionalFormatting>
  <conditionalFormatting sqref="AK227:AL227">
    <cfRule type="cellIs" dxfId="196" priority="197" operator="greaterThan">
      <formula>0</formula>
    </cfRule>
  </conditionalFormatting>
  <conditionalFormatting sqref="AK228:AL228">
    <cfRule type="cellIs" dxfId="195" priority="196" operator="greaterThan">
      <formula>0</formula>
    </cfRule>
  </conditionalFormatting>
  <conditionalFormatting sqref="AK229:AL229">
    <cfRule type="cellIs" dxfId="194" priority="195" operator="greaterThan">
      <formula>0</formula>
    </cfRule>
  </conditionalFormatting>
  <conditionalFormatting sqref="AK230:AL230">
    <cfRule type="cellIs" dxfId="193" priority="194" operator="greaterThan">
      <formula>0</formula>
    </cfRule>
  </conditionalFormatting>
  <conditionalFormatting sqref="AK231:AL231">
    <cfRule type="cellIs" dxfId="192" priority="193" operator="greaterThan">
      <formula>0</formula>
    </cfRule>
  </conditionalFormatting>
  <conditionalFormatting sqref="AK232:AL232">
    <cfRule type="cellIs" dxfId="191" priority="192" operator="greaterThan">
      <formula>0</formula>
    </cfRule>
  </conditionalFormatting>
  <conditionalFormatting sqref="AK233:AL233">
    <cfRule type="cellIs" dxfId="190" priority="191" operator="greaterThan">
      <formula>0</formula>
    </cfRule>
  </conditionalFormatting>
  <conditionalFormatting sqref="AK234:AL234">
    <cfRule type="cellIs" dxfId="189" priority="190" operator="greaterThan">
      <formula>0</formula>
    </cfRule>
  </conditionalFormatting>
  <conditionalFormatting sqref="AK235:AL235">
    <cfRule type="cellIs" dxfId="188" priority="189" operator="greaterThan">
      <formula>0</formula>
    </cfRule>
  </conditionalFormatting>
  <conditionalFormatting sqref="AK236:AL236">
    <cfRule type="cellIs" dxfId="187" priority="188" operator="greaterThan">
      <formula>0</formula>
    </cfRule>
  </conditionalFormatting>
  <conditionalFormatting sqref="AK237:AL237">
    <cfRule type="cellIs" dxfId="186" priority="187" operator="greaterThan">
      <formula>0</formula>
    </cfRule>
  </conditionalFormatting>
  <conditionalFormatting sqref="AK238:AL238">
    <cfRule type="cellIs" dxfId="185" priority="186" operator="greaterThan">
      <formula>0</formula>
    </cfRule>
  </conditionalFormatting>
  <conditionalFormatting sqref="AK239:AL239">
    <cfRule type="cellIs" dxfId="184" priority="185" operator="greaterThan">
      <formula>0</formula>
    </cfRule>
  </conditionalFormatting>
  <conditionalFormatting sqref="AK240:AL240">
    <cfRule type="cellIs" dxfId="183" priority="184" operator="greaterThan">
      <formula>0</formula>
    </cfRule>
  </conditionalFormatting>
  <conditionalFormatting sqref="AK241:AL241">
    <cfRule type="cellIs" dxfId="182" priority="183" operator="greaterThan">
      <formula>0</formula>
    </cfRule>
  </conditionalFormatting>
  <conditionalFormatting sqref="AK242:AL242">
    <cfRule type="cellIs" dxfId="181" priority="182" operator="greaterThan">
      <formula>0</formula>
    </cfRule>
  </conditionalFormatting>
  <conditionalFormatting sqref="AK243:AL243">
    <cfRule type="cellIs" dxfId="180" priority="181" operator="greaterThan">
      <formula>0</formula>
    </cfRule>
  </conditionalFormatting>
  <conditionalFormatting sqref="AK244:AL244">
    <cfRule type="cellIs" dxfId="179" priority="180" operator="greaterThan">
      <formula>0</formula>
    </cfRule>
  </conditionalFormatting>
  <conditionalFormatting sqref="AK245:AL245">
    <cfRule type="cellIs" dxfId="178" priority="179" operator="greaterThan">
      <formula>0</formula>
    </cfRule>
  </conditionalFormatting>
  <conditionalFormatting sqref="AK246:AL246">
    <cfRule type="cellIs" dxfId="177" priority="178" operator="greaterThan">
      <formula>0</formula>
    </cfRule>
  </conditionalFormatting>
  <conditionalFormatting sqref="AK247:AL247">
    <cfRule type="cellIs" dxfId="176" priority="177" operator="greaterThan">
      <formula>0</formula>
    </cfRule>
  </conditionalFormatting>
  <conditionalFormatting sqref="AK248:AL248">
    <cfRule type="cellIs" dxfId="175" priority="176" operator="greaterThan">
      <formula>0</formula>
    </cfRule>
  </conditionalFormatting>
  <conditionalFormatting sqref="AK249:AL249">
    <cfRule type="cellIs" dxfId="174" priority="175" operator="greaterThan">
      <formula>0</formula>
    </cfRule>
  </conditionalFormatting>
  <conditionalFormatting sqref="AK250:AL250">
    <cfRule type="cellIs" dxfId="173" priority="174" operator="greaterThan">
      <formula>0</formula>
    </cfRule>
  </conditionalFormatting>
  <conditionalFormatting sqref="AK251:AL251">
    <cfRule type="cellIs" dxfId="172" priority="173" operator="greaterThan">
      <formula>0</formula>
    </cfRule>
  </conditionalFormatting>
  <conditionalFormatting sqref="AM205:AN205">
    <cfRule type="cellIs" dxfId="171" priority="172" operator="greaterThan">
      <formula>0</formula>
    </cfRule>
  </conditionalFormatting>
  <conditionalFormatting sqref="AM206:AN206">
    <cfRule type="cellIs" dxfId="170" priority="171" operator="greaterThan">
      <formula>0</formula>
    </cfRule>
  </conditionalFormatting>
  <conditionalFormatting sqref="AM207:AN207">
    <cfRule type="cellIs" dxfId="169" priority="170" operator="greaterThan">
      <formula>0</formula>
    </cfRule>
  </conditionalFormatting>
  <conditionalFormatting sqref="AM208:AN208">
    <cfRule type="cellIs" dxfId="168" priority="169" operator="greaterThan">
      <formula>0</formula>
    </cfRule>
  </conditionalFormatting>
  <conditionalFormatting sqref="AM209:AN209">
    <cfRule type="cellIs" dxfId="167" priority="168" operator="greaterThan">
      <formula>0</formula>
    </cfRule>
  </conditionalFormatting>
  <conditionalFormatting sqref="AM210:AN210">
    <cfRule type="cellIs" dxfId="166" priority="167" operator="greaterThan">
      <formula>0</formula>
    </cfRule>
  </conditionalFormatting>
  <conditionalFormatting sqref="AM211:AN211">
    <cfRule type="cellIs" dxfId="165" priority="166" operator="greaterThan">
      <formula>0</formula>
    </cfRule>
  </conditionalFormatting>
  <conditionalFormatting sqref="AM212:AN212">
    <cfRule type="cellIs" dxfId="164" priority="165" operator="greaterThan">
      <formula>0</formula>
    </cfRule>
  </conditionalFormatting>
  <conditionalFormatting sqref="AM213:AN213">
    <cfRule type="cellIs" dxfId="163" priority="164" operator="greaterThan">
      <formula>0</formula>
    </cfRule>
  </conditionalFormatting>
  <conditionalFormatting sqref="AM214:AN214">
    <cfRule type="cellIs" dxfId="162" priority="163" operator="greaterThan">
      <formula>0</formula>
    </cfRule>
  </conditionalFormatting>
  <conditionalFormatting sqref="AM215:AN215">
    <cfRule type="cellIs" dxfId="161" priority="162" operator="greaterThan">
      <formula>0</formula>
    </cfRule>
  </conditionalFormatting>
  <conditionalFormatting sqref="AM216:AN216">
    <cfRule type="cellIs" dxfId="160" priority="161" operator="greaterThan">
      <formula>0</formula>
    </cfRule>
  </conditionalFormatting>
  <conditionalFormatting sqref="AM217:AN217">
    <cfRule type="cellIs" dxfId="159" priority="160" operator="greaterThan">
      <formula>0</formula>
    </cfRule>
  </conditionalFormatting>
  <conditionalFormatting sqref="AM218:AN218">
    <cfRule type="cellIs" dxfId="158" priority="159" operator="greaterThan">
      <formula>0</formula>
    </cfRule>
  </conditionalFormatting>
  <conditionalFormatting sqref="AM219:AN219">
    <cfRule type="cellIs" dxfId="157" priority="158" operator="greaterThan">
      <formula>0</formula>
    </cfRule>
  </conditionalFormatting>
  <conditionalFormatting sqref="AM220:AN220">
    <cfRule type="cellIs" dxfId="156" priority="157" operator="greaterThan">
      <formula>0</formula>
    </cfRule>
  </conditionalFormatting>
  <conditionalFormatting sqref="AM221:AN221">
    <cfRule type="cellIs" dxfId="155" priority="156" operator="greaterThan">
      <formula>0</formula>
    </cfRule>
  </conditionalFormatting>
  <conditionalFormatting sqref="AM222:AN222">
    <cfRule type="cellIs" dxfId="154" priority="155" operator="greaterThan">
      <formula>0</formula>
    </cfRule>
  </conditionalFormatting>
  <conditionalFormatting sqref="AM223:AN223">
    <cfRule type="cellIs" dxfId="153" priority="154" operator="greaterThan">
      <formula>0</formula>
    </cfRule>
  </conditionalFormatting>
  <conditionalFormatting sqref="AM224:AN224">
    <cfRule type="cellIs" dxfId="152" priority="153" operator="greaterThan">
      <formula>0</formula>
    </cfRule>
  </conditionalFormatting>
  <conditionalFormatting sqref="AM225:AN225">
    <cfRule type="cellIs" dxfId="151" priority="152" operator="greaterThan">
      <formula>0</formula>
    </cfRule>
  </conditionalFormatting>
  <conditionalFormatting sqref="AM226:AN226">
    <cfRule type="cellIs" dxfId="150" priority="151" operator="greaterThan">
      <formula>0</formula>
    </cfRule>
  </conditionalFormatting>
  <conditionalFormatting sqref="AM227:AN227">
    <cfRule type="cellIs" dxfId="149" priority="150" operator="greaterThan">
      <formula>0</formula>
    </cfRule>
  </conditionalFormatting>
  <conditionalFormatting sqref="AM228:AN228">
    <cfRule type="cellIs" dxfId="148" priority="149" operator="greaterThan">
      <formula>0</formula>
    </cfRule>
  </conditionalFormatting>
  <conditionalFormatting sqref="AM229:AN229">
    <cfRule type="cellIs" dxfId="147" priority="148" operator="greaterThan">
      <formula>0</formula>
    </cfRule>
  </conditionalFormatting>
  <conditionalFormatting sqref="AM230:AN230">
    <cfRule type="cellIs" dxfId="146" priority="147" operator="greaterThan">
      <formula>0</formula>
    </cfRule>
  </conditionalFormatting>
  <conditionalFormatting sqref="AM231:AN231">
    <cfRule type="cellIs" dxfId="145" priority="146" operator="greaterThan">
      <formula>0</formula>
    </cfRule>
  </conditionalFormatting>
  <conditionalFormatting sqref="AM232:AN232">
    <cfRule type="cellIs" dxfId="144" priority="145" operator="greaterThan">
      <formula>0</formula>
    </cfRule>
  </conditionalFormatting>
  <conditionalFormatting sqref="AM233:AN233">
    <cfRule type="cellIs" dxfId="143" priority="144" operator="greaterThan">
      <formula>0</formula>
    </cfRule>
  </conditionalFormatting>
  <conditionalFormatting sqref="AM234:AN234">
    <cfRule type="cellIs" dxfId="142" priority="143" operator="greaterThan">
      <formula>0</formula>
    </cfRule>
  </conditionalFormatting>
  <conditionalFormatting sqref="AM235:AN235">
    <cfRule type="cellIs" dxfId="141" priority="142" operator="greaterThan">
      <formula>0</formula>
    </cfRule>
  </conditionalFormatting>
  <conditionalFormatting sqref="AM236:AN236">
    <cfRule type="cellIs" dxfId="140" priority="141" operator="greaterThan">
      <formula>0</formula>
    </cfRule>
  </conditionalFormatting>
  <conditionalFormatting sqref="AM237:AN237">
    <cfRule type="cellIs" dxfId="139" priority="140" operator="greaterThan">
      <formula>0</formula>
    </cfRule>
  </conditionalFormatting>
  <conditionalFormatting sqref="AM238:AN238">
    <cfRule type="cellIs" dxfId="138" priority="139" operator="greaterThan">
      <formula>0</formula>
    </cfRule>
  </conditionalFormatting>
  <conditionalFormatting sqref="AM239:AN239">
    <cfRule type="cellIs" dxfId="137" priority="138" operator="greaterThan">
      <formula>0</formula>
    </cfRule>
  </conditionalFormatting>
  <conditionalFormatting sqref="AM240:AN240">
    <cfRule type="cellIs" dxfId="136" priority="137" operator="greaterThan">
      <formula>0</formula>
    </cfRule>
  </conditionalFormatting>
  <conditionalFormatting sqref="AM241:AN241">
    <cfRule type="cellIs" dxfId="135" priority="136" operator="greaterThan">
      <formula>0</formula>
    </cfRule>
  </conditionalFormatting>
  <conditionalFormatting sqref="AM242:AN242">
    <cfRule type="cellIs" dxfId="134" priority="135" operator="greaterThan">
      <formula>0</formula>
    </cfRule>
  </conditionalFormatting>
  <conditionalFormatting sqref="AM243:AN243">
    <cfRule type="cellIs" dxfId="133" priority="134" operator="greaterThan">
      <formula>0</formula>
    </cfRule>
  </conditionalFormatting>
  <conditionalFormatting sqref="AM244:AN244">
    <cfRule type="cellIs" dxfId="132" priority="133" operator="greaterThan">
      <formula>0</formula>
    </cfRule>
  </conditionalFormatting>
  <conditionalFormatting sqref="AM245:AN245">
    <cfRule type="cellIs" dxfId="131" priority="132" operator="greaterThan">
      <formula>0</formula>
    </cfRule>
  </conditionalFormatting>
  <conditionalFormatting sqref="AM246:AN246">
    <cfRule type="cellIs" dxfId="130" priority="131" operator="greaterThan">
      <formula>0</formula>
    </cfRule>
  </conditionalFormatting>
  <conditionalFormatting sqref="AM247:AN247">
    <cfRule type="cellIs" dxfId="129" priority="130" operator="greaterThan">
      <formula>0</formula>
    </cfRule>
  </conditionalFormatting>
  <conditionalFormatting sqref="AM248:AN248">
    <cfRule type="cellIs" dxfId="128" priority="129" operator="greaterThan">
      <formula>0</formula>
    </cfRule>
  </conditionalFormatting>
  <conditionalFormatting sqref="AM249:AN249">
    <cfRule type="cellIs" dxfId="127" priority="128" operator="greaterThan">
      <formula>0</formula>
    </cfRule>
  </conditionalFormatting>
  <conditionalFormatting sqref="AM250:AN250">
    <cfRule type="cellIs" dxfId="126" priority="127" operator="greaterThan">
      <formula>0</formula>
    </cfRule>
  </conditionalFormatting>
  <conditionalFormatting sqref="AM251:AN251">
    <cfRule type="cellIs" dxfId="125" priority="126" operator="greaterThan">
      <formula>0</formula>
    </cfRule>
  </conditionalFormatting>
  <conditionalFormatting sqref="AO205:AP205">
    <cfRule type="cellIs" dxfId="124" priority="125" operator="greaterThan">
      <formula>0</formula>
    </cfRule>
  </conditionalFormatting>
  <conditionalFormatting sqref="AO206:AP206">
    <cfRule type="cellIs" dxfId="123" priority="124" operator="greaterThan">
      <formula>0</formula>
    </cfRule>
  </conditionalFormatting>
  <conditionalFormatting sqref="AO207:AP207">
    <cfRule type="cellIs" dxfId="122" priority="123" operator="greaterThan">
      <formula>0</formula>
    </cfRule>
  </conditionalFormatting>
  <conditionalFormatting sqref="AO208:AP208">
    <cfRule type="cellIs" dxfId="121" priority="122" operator="greaterThan">
      <formula>0</formula>
    </cfRule>
  </conditionalFormatting>
  <conditionalFormatting sqref="AO209:AP209">
    <cfRule type="cellIs" dxfId="120" priority="121" operator="greaterThan">
      <formula>0</formula>
    </cfRule>
  </conditionalFormatting>
  <conditionalFormatting sqref="AO210:AP210">
    <cfRule type="cellIs" dxfId="119" priority="120" operator="greaterThan">
      <formula>0</formula>
    </cfRule>
  </conditionalFormatting>
  <conditionalFormatting sqref="AO211:AP211">
    <cfRule type="cellIs" dxfId="118" priority="119" operator="greaterThan">
      <formula>0</formula>
    </cfRule>
  </conditionalFormatting>
  <conditionalFormatting sqref="AO212:AP212">
    <cfRule type="cellIs" dxfId="117" priority="118" operator="greaterThan">
      <formula>0</formula>
    </cfRule>
  </conditionalFormatting>
  <conditionalFormatting sqref="AO213:AP213">
    <cfRule type="cellIs" dxfId="116" priority="117" operator="greaterThan">
      <formula>0</formula>
    </cfRule>
  </conditionalFormatting>
  <conditionalFormatting sqref="AO214:AP214">
    <cfRule type="cellIs" dxfId="115" priority="116" operator="greaterThan">
      <formula>0</formula>
    </cfRule>
  </conditionalFormatting>
  <conditionalFormatting sqref="AO215:AP215">
    <cfRule type="cellIs" dxfId="114" priority="115" operator="greaterThan">
      <formula>0</formula>
    </cfRule>
  </conditionalFormatting>
  <conditionalFormatting sqref="AO216:AP216">
    <cfRule type="cellIs" dxfId="113" priority="114" operator="greaterThan">
      <formula>0</formula>
    </cfRule>
  </conditionalFormatting>
  <conditionalFormatting sqref="AO217:AP217">
    <cfRule type="cellIs" dxfId="112" priority="113" operator="greaterThan">
      <formula>0</formula>
    </cfRule>
  </conditionalFormatting>
  <conditionalFormatting sqref="AO218:AP218">
    <cfRule type="cellIs" dxfId="111" priority="112" operator="greaterThan">
      <formula>0</formula>
    </cfRule>
  </conditionalFormatting>
  <conditionalFormatting sqref="AO219:AP219">
    <cfRule type="cellIs" dxfId="110" priority="111" operator="greaterThan">
      <formula>0</formula>
    </cfRule>
  </conditionalFormatting>
  <conditionalFormatting sqref="AO220:AP220">
    <cfRule type="cellIs" dxfId="109" priority="110" operator="greaterThan">
      <formula>0</formula>
    </cfRule>
  </conditionalFormatting>
  <conditionalFormatting sqref="AO221:AP221">
    <cfRule type="cellIs" dxfId="108" priority="109" operator="greaterThan">
      <formula>0</formula>
    </cfRule>
  </conditionalFormatting>
  <conditionalFormatting sqref="AO222:AP222">
    <cfRule type="cellIs" dxfId="107" priority="108" operator="greaterThan">
      <formula>0</formula>
    </cfRule>
  </conditionalFormatting>
  <conditionalFormatting sqref="AO223:AP223">
    <cfRule type="cellIs" dxfId="106" priority="107" operator="greaterThan">
      <formula>0</formula>
    </cfRule>
  </conditionalFormatting>
  <conditionalFormatting sqref="AO224:AP224">
    <cfRule type="cellIs" dxfId="105" priority="106" operator="greaterThan">
      <formula>0</formula>
    </cfRule>
  </conditionalFormatting>
  <conditionalFormatting sqref="AO225:AP225">
    <cfRule type="cellIs" dxfId="104" priority="105" operator="greaterThan">
      <formula>0</formula>
    </cfRule>
  </conditionalFormatting>
  <conditionalFormatting sqref="AO226:AP226">
    <cfRule type="cellIs" dxfId="103" priority="104" operator="greaterThan">
      <formula>0</formula>
    </cfRule>
  </conditionalFormatting>
  <conditionalFormatting sqref="AO227:AP227">
    <cfRule type="cellIs" dxfId="102" priority="103" operator="greaterThan">
      <formula>0</formula>
    </cfRule>
  </conditionalFormatting>
  <conditionalFormatting sqref="AO228:AP228">
    <cfRule type="cellIs" dxfId="101" priority="102" operator="greaterThan">
      <formula>0</formula>
    </cfRule>
  </conditionalFormatting>
  <conditionalFormatting sqref="AO229:AP229">
    <cfRule type="cellIs" dxfId="100" priority="101" operator="greaterThan">
      <formula>0</formula>
    </cfRule>
  </conditionalFormatting>
  <conditionalFormatting sqref="AO230:AP230">
    <cfRule type="cellIs" dxfId="99" priority="100" operator="greaterThan">
      <formula>0</formula>
    </cfRule>
  </conditionalFormatting>
  <conditionalFormatting sqref="AO231:AP231">
    <cfRule type="cellIs" dxfId="98" priority="99" operator="greaterThan">
      <formula>0</formula>
    </cfRule>
  </conditionalFormatting>
  <conditionalFormatting sqref="AO232:AP232">
    <cfRule type="cellIs" dxfId="97" priority="98" operator="greaterThan">
      <formula>0</formula>
    </cfRule>
  </conditionalFormatting>
  <conditionalFormatting sqref="AO233:AP233">
    <cfRule type="cellIs" dxfId="96" priority="97" operator="greaterThan">
      <formula>0</formula>
    </cfRule>
  </conditionalFormatting>
  <conditionalFormatting sqref="AO234:AP234">
    <cfRule type="cellIs" dxfId="95" priority="96" operator="greaterThan">
      <formula>0</formula>
    </cfRule>
  </conditionalFormatting>
  <conditionalFormatting sqref="AO235:AP235">
    <cfRule type="cellIs" dxfId="94" priority="95" operator="greaterThan">
      <formula>0</formula>
    </cfRule>
  </conditionalFormatting>
  <conditionalFormatting sqref="AO236:AP236">
    <cfRule type="cellIs" dxfId="93" priority="94" operator="greaterThan">
      <formula>0</formula>
    </cfRule>
  </conditionalFormatting>
  <conditionalFormatting sqref="AO237:AP237">
    <cfRule type="cellIs" dxfId="92" priority="93" operator="greaterThan">
      <formula>0</formula>
    </cfRule>
  </conditionalFormatting>
  <conditionalFormatting sqref="AO238:AP238">
    <cfRule type="cellIs" dxfId="91" priority="92" operator="greaterThan">
      <formula>0</formula>
    </cfRule>
  </conditionalFormatting>
  <conditionalFormatting sqref="AO239:AP239">
    <cfRule type="cellIs" dxfId="90" priority="91" operator="greaterThan">
      <formula>0</formula>
    </cfRule>
  </conditionalFormatting>
  <conditionalFormatting sqref="AO240:AP240">
    <cfRule type="cellIs" dxfId="89" priority="90" operator="greaterThan">
      <formula>0</formula>
    </cfRule>
  </conditionalFormatting>
  <conditionalFormatting sqref="AO241:AP241">
    <cfRule type="cellIs" dxfId="88" priority="89" operator="greaterThan">
      <formula>0</formula>
    </cfRule>
  </conditionalFormatting>
  <conditionalFormatting sqref="AO242:AP242">
    <cfRule type="cellIs" dxfId="87" priority="88" operator="greaterThan">
      <formula>0</formula>
    </cfRule>
  </conditionalFormatting>
  <conditionalFormatting sqref="AO243:AP243">
    <cfRule type="cellIs" dxfId="86" priority="87" operator="greaterThan">
      <formula>0</formula>
    </cfRule>
  </conditionalFormatting>
  <conditionalFormatting sqref="AO244:AP244">
    <cfRule type="cellIs" dxfId="85" priority="86" operator="greaterThan">
      <formula>0</formula>
    </cfRule>
  </conditionalFormatting>
  <conditionalFormatting sqref="AO245:AP245">
    <cfRule type="cellIs" dxfId="84" priority="85" operator="greaterThan">
      <formula>0</formula>
    </cfRule>
  </conditionalFormatting>
  <conditionalFormatting sqref="AO246:AP246">
    <cfRule type="cellIs" dxfId="83" priority="84" operator="greaterThan">
      <formula>0</formula>
    </cfRule>
  </conditionalFormatting>
  <conditionalFormatting sqref="AO247:AP247">
    <cfRule type="cellIs" dxfId="82" priority="83" operator="greaterThan">
      <formula>0</formula>
    </cfRule>
  </conditionalFormatting>
  <conditionalFormatting sqref="AO248:AP248">
    <cfRule type="cellIs" dxfId="81" priority="82" operator="greaterThan">
      <formula>0</formula>
    </cfRule>
  </conditionalFormatting>
  <conditionalFormatting sqref="AO249:AP249">
    <cfRule type="cellIs" dxfId="80" priority="81" operator="greaterThan">
      <formula>0</formula>
    </cfRule>
  </conditionalFormatting>
  <conditionalFormatting sqref="AO250:AP250">
    <cfRule type="cellIs" dxfId="79" priority="80" operator="greaterThan">
      <formula>0</formula>
    </cfRule>
  </conditionalFormatting>
  <conditionalFormatting sqref="AO251:AP251">
    <cfRule type="cellIs" dxfId="78" priority="79" operator="greaterThan">
      <formula>0</formula>
    </cfRule>
  </conditionalFormatting>
  <conditionalFormatting sqref="AQ205:AR205">
    <cfRule type="cellIs" dxfId="77" priority="78" operator="greaterThan">
      <formula>0</formula>
    </cfRule>
  </conditionalFormatting>
  <conditionalFormatting sqref="AQ206:AR206">
    <cfRule type="cellIs" dxfId="76" priority="77" operator="greaterThan">
      <formula>0</formula>
    </cfRule>
  </conditionalFormatting>
  <conditionalFormatting sqref="AQ207:AR207">
    <cfRule type="cellIs" dxfId="75" priority="76" operator="greaterThan">
      <formula>0</formula>
    </cfRule>
  </conditionalFormatting>
  <conditionalFormatting sqref="AQ208:AR208">
    <cfRule type="cellIs" dxfId="74" priority="75" operator="greaterThan">
      <formula>0</formula>
    </cfRule>
  </conditionalFormatting>
  <conditionalFormatting sqref="AQ209:AR209">
    <cfRule type="cellIs" dxfId="73" priority="74" operator="greaterThan">
      <formula>0</formula>
    </cfRule>
  </conditionalFormatting>
  <conditionalFormatting sqref="AQ210:AR210">
    <cfRule type="cellIs" dxfId="72" priority="73" operator="greaterThan">
      <formula>0</formula>
    </cfRule>
  </conditionalFormatting>
  <conditionalFormatting sqref="AQ211:AR211">
    <cfRule type="cellIs" dxfId="71" priority="72" operator="greaterThan">
      <formula>0</formula>
    </cfRule>
  </conditionalFormatting>
  <conditionalFormatting sqref="AQ212:AR212">
    <cfRule type="cellIs" dxfId="70" priority="71" operator="greaterThan">
      <formula>0</formula>
    </cfRule>
  </conditionalFormatting>
  <conditionalFormatting sqref="AQ213:AR213">
    <cfRule type="cellIs" dxfId="69" priority="70" operator="greaterThan">
      <formula>0</formula>
    </cfRule>
  </conditionalFormatting>
  <conditionalFormatting sqref="AQ214:AR214">
    <cfRule type="cellIs" dxfId="68" priority="69" operator="greaterThan">
      <formula>0</formula>
    </cfRule>
  </conditionalFormatting>
  <conditionalFormatting sqref="AQ215:AR215">
    <cfRule type="cellIs" dxfId="67" priority="68" operator="greaterThan">
      <formula>0</formula>
    </cfRule>
  </conditionalFormatting>
  <conditionalFormatting sqref="AQ216:AR216">
    <cfRule type="cellIs" dxfId="66" priority="67" operator="greaterThan">
      <formula>0</formula>
    </cfRule>
  </conditionalFormatting>
  <conditionalFormatting sqref="AQ217:AR217">
    <cfRule type="cellIs" dxfId="65" priority="66" operator="greaterThan">
      <formula>0</formula>
    </cfRule>
  </conditionalFormatting>
  <conditionalFormatting sqref="AQ218:AR218">
    <cfRule type="cellIs" dxfId="64" priority="65" operator="greaterThan">
      <formula>0</formula>
    </cfRule>
  </conditionalFormatting>
  <conditionalFormatting sqref="AQ219:AR219">
    <cfRule type="cellIs" dxfId="63" priority="64" operator="greaterThan">
      <formula>0</formula>
    </cfRule>
  </conditionalFormatting>
  <conditionalFormatting sqref="AQ220:AR220">
    <cfRule type="cellIs" dxfId="62" priority="63" operator="greaterThan">
      <formula>0</formula>
    </cfRule>
  </conditionalFormatting>
  <conditionalFormatting sqref="AQ221:AR221">
    <cfRule type="cellIs" dxfId="61" priority="62" operator="greaterThan">
      <formula>0</formula>
    </cfRule>
  </conditionalFormatting>
  <conditionalFormatting sqref="AQ222:AR222">
    <cfRule type="cellIs" dxfId="60" priority="61" operator="greaterThan">
      <formula>0</formula>
    </cfRule>
  </conditionalFormatting>
  <conditionalFormatting sqref="AQ223:AR223">
    <cfRule type="cellIs" dxfId="59" priority="60" operator="greaterThan">
      <formula>0</formula>
    </cfRule>
  </conditionalFormatting>
  <conditionalFormatting sqref="AQ224:AR224">
    <cfRule type="cellIs" dxfId="58" priority="59" operator="greaterThan">
      <formula>0</formula>
    </cfRule>
  </conditionalFormatting>
  <conditionalFormatting sqref="AQ225:AR225">
    <cfRule type="cellIs" dxfId="57" priority="58" operator="greaterThan">
      <formula>0</formula>
    </cfRule>
  </conditionalFormatting>
  <conditionalFormatting sqref="AQ226:AR226">
    <cfRule type="cellIs" dxfId="56" priority="57" operator="greaterThan">
      <formula>0</formula>
    </cfRule>
  </conditionalFormatting>
  <conditionalFormatting sqref="AQ227:AR227">
    <cfRule type="cellIs" dxfId="55" priority="56" operator="greaterThan">
      <formula>0</formula>
    </cfRule>
  </conditionalFormatting>
  <conditionalFormatting sqref="AQ228:AR228">
    <cfRule type="cellIs" dxfId="54" priority="55" operator="greaterThan">
      <formula>0</formula>
    </cfRule>
  </conditionalFormatting>
  <conditionalFormatting sqref="AQ229:AR229">
    <cfRule type="cellIs" dxfId="53" priority="54" operator="greaterThan">
      <formula>0</formula>
    </cfRule>
  </conditionalFormatting>
  <conditionalFormatting sqref="AQ230:AR230">
    <cfRule type="cellIs" dxfId="52" priority="53" operator="greaterThan">
      <formula>0</formula>
    </cfRule>
  </conditionalFormatting>
  <conditionalFormatting sqref="AQ231:AR231">
    <cfRule type="cellIs" dxfId="51" priority="52" operator="greaterThan">
      <formula>0</formula>
    </cfRule>
  </conditionalFormatting>
  <conditionalFormatting sqref="AQ232:AR232">
    <cfRule type="cellIs" dxfId="50" priority="51" operator="greaterThan">
      <formula>0</formula>
    </cfRule>
  </conditionalFormatting>
  <conditionalFormatting sqref="AQ233:AR233">
    <cfRule type="cellIs" dxfId="49" priority="50" operator="greaterThan">
      <formula>0</formula>
    </cfRule>
  </conditionalFormatting>
  <conditionalFormatting sqref="AQ234:AR234">
    <cfRule type="cellIs" dxfId="48" priority="49" operator="greaterThan">
      <formula>0</formula>
    </cfRule>
  </conditionalFormatting>
  <conditionalFormatting sqref="AQ235:AR235">
    <cfRule type="cellIs" dxfId="47" priority="48" operator="greaterThan">
      <formula>0</formula>
    </cfRule>
  </conditionalFormatting>
  <conditionalFormatting sqref="AQ236:AR236">
    <cfRule type="cellIs" dxfId="46" priority="47" operator="greaterThan">
      <formula>0</formula>
    </cfRule>
  </conditionalFormatting>
  <conditionalFormatting sqref="AQ237:AR237">
    <cfRule type="cellIs" dxfId="45" priority="46" operator="greaterThan">
      <formula>0</formula>
    </cfRule>
  </conditionalFormatting>
  <conditionalFormatting sqref="AQ238:AR238">
    <cfRule type="cellIs" dxfId="44" priority="45" operator="greaterThan">
      <formula>0</formula>
    </cfRule>
  </conditionalFormatting>
  <conditionalFormatting sqref="AQ239:AR239">
    <cfRule type="cellIs" dxfId="43" priority="44" operator="greaterThan">
      <formula>0</formula>
    </cfRule>
  </conditionalFormatting>
  <conditionalFormatting sqref="AQ240:AR240">
    <cfRule type="cellIs" dxfId="42" priority="43" operator="greaterThan">
      <formula>0</formula>
    </cfRule>
  </conditionalFormatting>
  <conditionalFormatting sqref="AQ241:AR241">
    <cfRule type="cellIs" dxfId="41" priority="42" operator="greaterThan">
      <formula>0</formula>
    </cfRule>
  </conditionalFormatting>
  <conditionalFormatting sqref="AQ242:AR242">
    <cfRule type="cellIs" dxfId="40" priority="41" operator="greaterThan">
      <formula>0</formula>
    </cfRule>
  </conditionalFormatting>
  <conditionalFormatting sqref="AQ243:AR243">
    <cfRule type="cellIs" dxfId="39" priority="40" operator="greaterThan">
      <formula>0</formula>
    </cfRule>
  </conditionalFormatting>
  <conditionalFormatting sqref="AQ244:AR244">
    <cfRule type="cellIs" dxfId="38" priority="39" operator="greaterThan">
      <formula>0</formula>
    </cfRule>
  </conditionalFormatting>
  <conditionalFormatting sqref="AQ245:AR245">
    <cfRule type="cellIs" dxfId="37" priority="38" operator="greaterThan">
      <formula>0</formula>
    </cfRule>
  </conditionalFormatting>
  <conditionalFormatting sqref="AQ246:AR246">
    <cfRule type="cellIs" dxfId="36" priority="37" operator="greaterThan">
      <formula>0</formula>
    </cfRule>
  </conditionalFormatting>
  <conditionalFormatting sqref="AQ247:AR247">
    <cfRule type="cellIs" dxfId="35" priority="36" operator="greaterThan">
      <formula>0</formula>
    </cfRule>
  </conditionalFormatting>
  <conditionalFormatting sqref="AQ248:AR248">
    <cfRule type="cellIs" dxfId="34" priority="35" operator="greaterThan">
      <formula>0</formula>
    </cfRule>
  </conditionalFormatting>
  <conditionalFormatting sqref="AQ249:AR249">
    <cfRule type="cellIs" dxfId="33" priority="34" operator="greaterThan">
      <formula>0</formula>
    </cfRule>
  </conditionalFormatting>
  <conditionalFormatting sqref="AQ250:AR250">
    <cfRule type="cellIs" dxfId="32" priority="33" operator="greaterThan">
      <formula>0</formula>
    </cfRule>
  </conditionalFormatting>
  <conditionalFormatting sqref="AQ251:AR251">
    <cfRule type="cellIs" dxfId="31" priority="32" operator="greaterThan">
      <formula>0</formula>
    </cfRule>
  </conditionalFormatting>
  <conditionalFormatting sqref="AS275:AT275">
    <cfRule type="cellIs" dxfId="30" priority="31" operator="greaterThan">
      <formula>0</formula>
    </cfRule>
  </conditionalFormatting>
  <conditionalFormatting sqref="AS276:AT276">
    <cfRule type="cellIs" dxfId="29" priority="30" operator="greaterThan">
      <formula>0</formula>
    </cfRule>
  </conditionalFormatting>
  <conditionalFormatting sqref="AS277:AT277">
    <cfRule type="cellIs" dxfId="28" priority="29" operator="greaterThan">
      <formula>0</formula>
    </cfRule>
  </conditionalFormatting>
  <conditionalFormatting sqref="AS278:AT278">
    <cfRule type="cellIs" dxfId="27" priority="28" operator="greaterThan">
      <formula>0</formula>
    </cfRule>
  </conditionalFormatting>
  <conditionalFormatting sqref="AS279:AT279">
    <cfRule type="cellIs" dxfId="26" priority="27" operator="greaterThan">
      <formula>0</formula>
    </cfRule>
  </conditionalFormatting>
  <conditionalFormatting sqref="AS321:AT321">
    <cfRule type="cellIs" dxfId="25" priority="26" operator="greaterThan">
      <formula>0</formula>
    </cfRule>
  </conditionalFormatting>
  <conditionalFormatting sqref="AS293:AT293">
    <cfRule type="cellIs" dxfId="24" priority="25" operator="greaterThan">
      <formula>0</formula>
    </cfRule>
  </conditionalFormatting>
  <conditionalFormatting sqref="AS294:AT294">
    <cfRule type="cellIs" dxfId="23" priority="24" operator="greaterThan">
      <formula>0</formula>
    </cfRule>
  </conditionalFormatting>
  <conditionalFormatting sqref="AS295:AT295">
    <cfRule type="cellIs" dxfId="22" priority="23" operator="greaterThan">
      <formula>0</formula>
    </cfRule>
  </conditionalFormatting>
  <conditionalFormatting sqref="AS296:AT296">
    <cfRule type="cellIs" dxfId="21" priority="22" operator="greaterThan">
      <formula>0</formula>
    </cfRule>
  </conditionalFormatting>
  <conditionalFormatting sqref="AS297:AT297">
    <cfRule type="cellIs" dxfId="20" priority="21" operator="greaterThan">
      <formula>0</formula>
    </cfRule>
  </conditionalFormatting>
  <conditionalFormatting sqref="AS304:AT304">
    <cfRule type="cellIs" dxfId="19" priority="20" operator="greaterThan">
      <formula>0</formula>
    </cfRule>
  </conditionalFormatting>
  <conditionalFormatting sqref="AS308:AT308">
    <cfRule type="cellIs" dxfId="18" priority="19" operator="greaterThan">
      <formula>0</formula>
    </cfRule>
  </conditionalFormatting>
  <conditionalFormatting sqref="AS309:AT309">
    <cfRule type="cellIs" dxfId="17" priority="18" operator="greaterThan">
      <formula>0</formula>
    </cfRule>
  </conditionalFormatting>
  <conditionalFormatting sqref="AS365">
    <cfRule type="cellIs" dxfId="16" priority="17" operator="greaterThan">
      <formula>0</formula>
    </cfRule>
  </conditionalFormatting>
  <conditionalFormatting sqref="AS366">
    <cfRule type="cellIs" dxfId="15" priority="16" operator="greaterThan">
      <formula>0</formula>
    </cfRule>
  </conditionalFormatting>
  <conditionalFormatting sqref="AS3">
    <cfRule type="cellIs" dxfId="14" priority="15" operator="greaterThan">
      <formula>0</formula>
    </cfRule>
  </conditionalFormatting>
  <conditionalFormatting sqref="AS4">
    <cfRule type="cellIs" dxfId="13" priority="14" operator="greaterThan">
      <formula>0</formula>
    </cfRule>
  </conditionalFormatting>
  <conditionalFormatting sqref="AS321:AT321">
    <cfRule type="cellIs" dxfId="12" priority="13" operator="greaterThan">
      <formula>0</formula>
    </cfRule>
  </conditionalFormatting>
  <conditionalFormatting sqref="AS322:AT322">
    <cfRule type="cellIs" dxfId="11" priority="12" operator="greaterThan">
      <formula>0</formula>
    </cfRule>
  </conditionalFormatting>
  <conditionalFormatting sqref="AS327:AT327">
    <cfRule type="cellIs" dxfId="10" priority="11" operator="greaterThan">
      <formula>0</formula>
    </cfRule>
  </conditionalFormatting>
  <conditionalFormatting sqref="F119:M119 F117:M117 F115:M115 F121:O121">
    <cfRule type="cellIs" dxfId="9" priority="10" operator="greaterThan">
      <formula>0</formula>
    </cfRule>
  </conditionalFormatting>
  <conditionalFormatting sqref="F122:M122 F120:M120 F118:M118 F116:M116">
    <cfRule type="cellIs" dxfId="8" priority="9" operator="greaterThan">
      <formula>0</formula>
    </cfRule>
  </conditionalFormatting>
  <conditionalFormatting sqref="L121:M122 F121:K122 F120:M120">
    <cfRule type="cellIs" dxfId="7" priority="8" operator="greaterThanOrEqual">
      <formula>1</formula>
    </cfRule>
  </conditionalFormatting>
  <conditionalFormatting sqref="R115:S122">
    <cfRule type="cellIs" dxfId="6" priority="7" operator="greaterThan">
      <formula>0</formula>
    </cfRule>
  </conditionalFormatting>
  <conditionalFormatting sqref="N121:O121">
    <cfRule type="cellIs" dxfId="5" priority="6" operator="greaterThanOrEqual">
      <formula>1</formula>
    </cfRule>
  </conditionalFormatting>
  <conditionalFormatting sqref="P115:Q120">
    <cfRule type="cellIs" dxfId="4" priority="5" operator="greaterThan">
      <formula>0</formula>
    </cfRule>
  </conditionalFormatting>
  <conditionalFormatting sqref="P122:Q122">
    <cfRule type="cellIs" dxfId="3" priority="4" operator="greaterThanOrEqual">
      <formula>1</formula>
    </cfRule>
  </conditionalFormatting>
  <conditionalFormatting sqref="P122:Q122">
    <cfRule type="cellIs" dxfId="2" priority="3" operator="greaterThan">
      <formula>0</formula>
    </cfRule>
  </conditionalFormatting>
  <conditionalFormatting sqref="V256:W261">
    <cfRule type="cellIs" dxfId="1" priority="2" operator="greaterThan">
      <formula>0</formula>
    </cfRule>
  </conditionalFormatting>
  <conditionalFormatting sqref="AM115:AN115">
    <cfRule type="cellIs" dxfId="0" priority="1" operator="greaterThan">
      <formula>0</formula>
    </cfRule>
  </conditionalFormatting>
  <dataValidations count="2">
    <dataValidation type="list" allowBlank="1" showInputMessage="1" prompt="Click and enter a value from the list of items" sqref="G22" xr:uid="{5D98E1A3-82ED-0E43-8AC4-5F145FF5427D}">
      <formula1>"Dealer,Dealer Plus,Pro Dealer,Elite Dealer,VIP Dealer"</formula1>
    </dataValidation>
    <dataValidation type="list" showInputMessage="1" showErrorMessage="1" promptTitle="Please read!" prompt="If selecting yes, the order you submitting my change based on our current inventory on the time this order was submitted." sqref="U29:W29" xr:uid="{0E71B95D-AC66-9F48-B1B5-674B1FAA4954}">
      <formula1>$BC:$BC</formula1>
    </dataValidation>
  </dataValidations>
  <hyperlinks>
    <hyperlink ref="B12:G12" r:id="rId1" display="wholesale.prodigydisc.com" xr:uid="{276407B9-F23A-3E48-BEAB-8E8845F47389}"/>
    <hyperlink ref="AG9:AT10" r:id="rId2" display="Please send your completed form to dealers@prodigydisc.com" xr:uid="{0B34840A-2233-F646-B17E-C0106811430D}"/>
    <hyperlink ref="B13:AT14" r:id="rId3" display="LIVE INVENTORY IS AVAILABLE TO VIEW HERE ON OUR WHOLESALE WEBSITE" xr:uid="{53E776E6-9A57-2845-BD5F-8AD7FDA29382}"/>
    <hyperlink ref="B183:W184" r:id="rId4" display="CLICK HEREVIEW ALL SPECIAL EDITION DISCS" xr:uid="{AB34EFC8-FD9F-A842-9B6A-31E5FDA57F98}"/>
    <hyperlink ref="AW2" r:id="rId5" xr:uid="{BC71EC68-1410-0A45-8430-9E82AD82A288}"/>
    <hyperlink ref="B200:W201" r:id="rId6" display="CLICK HER FOR THE FULL NHL COLLECTION" xr:uid="{390687E6-B56F-C54C-8BF9-79CCF0515CF2}"/>
  </hyperlinks>
  <pageMargins left="0.7" right="0.7" top="0.75" bottom="0.75" header="0" footer="0"/>
  <pageSetup orientation="landscape" r:id="rId7"/>
  <drawing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Rosenberg</dc:creator>
  <cp:lastModifiedBy>Will Schusterick</cp:lastModifiedBy>
  <dcterms:created xsi:type="dcterms:W3CDTF">2019-10-16T09:36:29Z</dcterms:created>
  <dcterms:modified xsi:type="dcterms:W3CDTF">2024-03-13T17:40:18Z</dcterms:modified>
</cp:coreProperties>
</file>